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6B732903-F5B0-4F97-B7FA-7D70480C23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ALR 2027-29 Form A" sheetId="1" r:id="rId1"/>
    <sheet name="UALR Vacancies" sheetId="4" r:id="rId2"/>
  </sheets>
  <definedNames>
    <definedName name="_xlnm._FilterDatabase" localSheetId="0" hidden="1">'UALR 2027-29 Form A'!#REF!</definedName>
    <definedName name="_xlnm._FilterDatabase" localSheetId="1" hidden="1">'UALR Vacancies'!#REF!</definedName>
    <definedName name="_xlnm.Print_Area" localSheetId="0">'UALR 2027-29 Form A'!$A$1:$R$356</definedName>
    <definedName name="_xlnm.Print_Area" localSheetId="1">'UALR Vacancies'!$A$1:$I$356</definedName>
    <definedName name="_xlnm.Print_Titles" localSheetId="0">'UALR 2027-29 Form A'!$1:$8</definedName>
    <definedName name="_xlnm.Print_Titles" localSheetId="1">'UALR Vacancies'!$4:$8</definedName>
    <definedName name="Z_1F098C89_8750_4024_A10A_C2B20B352106_.wvu.PrintArea" localSheetId="0" hidden="1">'UALR 2027-29 Form A'!$A$12:$E$355</definedName>
    <definedName name="Z_1F098C89_8750_4024_A10A_C2B20B352106_.wvu.PrintArea" localSheetId="1" hidden="1">'UALR Vacancies'!$A$12:$E$356</definedName>
    <definedName name="Z_1F098C89_8750_4024_A10A_C2B20B352106_.wvu.PrintTitles" localSheetId="0" hidden="1">'UALR 2027-29 Form A'!#REF!</definedName>
    <definedName name="Z_1F098C89_8750_4024_A10A_C2B20B352106_.wvu.PrintTitles" localSheetId="1" hidden="1">'UALR Vacancies'!#REF!</definedName>
    <definedName name="Z_8A2E0985_89B9_11D4_8457_00E0B8102410_.wvu.PrintTitles" localSheetId="0" hidden="1">'UALR 2027-29 Form A'!#REF!</definedName>
    <definedName name="Z_8A2E0985_89B9_11D4_8457_00E0B8102410_.wvu.PrintTitles" localSheetId="1" hidden="1">'UALR Vacancies'!#REF!</definedName>
    <definedName name="Z_B740AC25_F105_4F5D_91EE_41FCBB5294A1_.wvu.Cols" localSheetId="0" hidden="1">'UALR 2027-29 Form A'!#REF!</definedName>
    <definedName name="Z_B740AC25_F105_4F5D_91EE_41FCBB5294A1_.wvu.Cols" localSheetId="1" hidden="1">'UALR Vacancies'!#REF!</definedName>
    <definedName name="Z_B740AC25_F105_4F5D_91EE_41FCBB5294A1_.wvu.PrintArea" localSheetId="0" hidden="1">'UALR 2027-29 Form A'!$A$12:$E$356</definedName>
    <definedName name="Z_B740AC25_F105_4F5D_91EE_41FCBB5294A1_.wvu.PrintArea" localSheetId="1" hidden="1">'UALR Vacancies'!$A$12:$E$356</definedName>
    <definedName name="Z_B740AC25_F105_4F5D_91EE_41FCBB5294A1_.wvu.PrintTitles" localSheetId="0" hidden="1">'UALR 2027-29 Form A'!#REF!</definedName>
    <definedName name="Z_B740AC25_F105_4F5D_91EE_41FCBB5294A1_.wvu.PrintTitles" localSheetId="1" hidden="1">'UALR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56" i="1" l="1"/>
  <c r="O356" i="1"/>
  <c r="M356" i="1"/>
  <c r="K356" i="1"/>
  <c r="I356" i="1"/>
  <c r="G356" i="1"/>
  <c r="E356" i="1"/>
  <c r="Q354" i="1"/>
  <c r="O354" i="1"/>
  <c r="M354" i="1"/>
  <c r="K354" i="1"/>
  <c r="I354" i="1"/>
  <c r="G354" i="1"/>
  <c r="E354" i="1"/>
  <c r="Q352" i="1"/>
  <c r="O352" i="1"/>
  <c r="M352" i="1"/>
  <c r="K352" i="1"/>
  <c r="I352" i="1"/>
  <c r="G352" i="1"/>
  <c r="E352" i="1"/>
  <c r="Q347" i="1"/>
  <c r="O347" i="1"/>
  <c r="M347" i="1"/>
  <c r="K347" i="1"/>
  <c r="I347" i="1"/>
  <c r="G347" i="1"/>
  <c r="E347" i="1"/>
  <c r="Q339" i="1"/>
  <c r="O339" i="1"/>
  <c r="M339" i="1"/>
  <c r="K339" i="1"/>
  <c r="I339" i="1"/>
  <c r="G339" i="1"/>
  <c r="E339" i="1"/>
  <c r="Q323" i="1"/>
  <c r="O323" i="1"/>
  <c r="M323" i="1"/>
  <c r="K323" i="1"/>
  <c r="I323" i="1"/>
  <c r="G323" i="1"/>
  <c r="E323" i="1"/>
  <c r="Q321" i="1"/>
  <c r="O321" i="1"/>
  <c r="M321" i="1"/>
  <c r="K321" i="1"/>
  <c r="I321" i="1"/>
  <c r="G321" i="1"/>
  <c r="E321" i="1"/>
  <c r="Q266" i="1"/>
  <c r="O266" i="1"/>
  <c r="M266" i="1"/>
  <c r="K266" i="1"/>
  <c r="I266" i="1"/>
  <c r="G266" i="1"/>
  <c r="E266" i="1"/>
  <c r="Q246" i="1"/>
  <c r="O246" i="1"/>
  <c r="M246" i="1"/>
  <c r="K246" i="1"/>
  <c r="I246" i="1"/>
  <c r="G246" i="1"/>
  <c r="E246" i="1"/>
  <c r="Q213" i="1"/>
  <c r="O213" i="1"/>
  <c r="M213" i="1"/>
  <c r="K213" i="1"/>
  <c r="I213" i="1"/>
  <c r="G213" i="1"/>
  <c r="E213" i="1"/>
  <c r="E356" i="4"/>
  <c r="I356" i="4"/>
  <c r="G356" i="4"/>
  <c r="I352" i="4"/>
  <c r="G352" i="4"/>
  <c r="E352" i="4"/>
  <c r="I347" i="4"/>
  <c r="G347" i="4"/>
  <c r="E347" i="4"/>
  <c r="I339" i="4"/>
  <c r="I354" i="4" s="1"/>
  <c r="G339" i="4"/>
  <c r="G354" i="4" s="1"/>
  <c r="E339" i="4"/>
  <c r="E354" i="4" s="1"/>
  <c r="I323" i="4"/>
  <c r="I321" i="4"/>
  <c r="G321" i="4"/>
  <c r="G323" i="4" s="1"/>
  <c r="E321" i="4"/>
  <c r="I266" i="4"/>
  <c r="G266" i="4"/>
  <c r="E266" i="4"/>
  <c r="E323" i="4" s="1"/>
  <c r="I246" i="4"/>
  <c r="G246" i="4"/>
  <c r="E246" i="4"/>
  <c r="I213" i="4"/>
  <c r="G213" i="4"/>
  <c r="E213" i="4"/>
  <c r="L351" i="1"/>
  <c r="N351" i="1" s="1"/>
  <c r="L346" i="1"/>
  <c r="N346" i="1" s="1"/>
  <c r="L345" i="1"/>
  <c r="N345" i="1" s="1"/>
  <c r="L344" i="1"/>
  <c r="N344" i="1" s="1"/>
  <c r="L338" i="1"/>
  <c r="N338" i="1" s="1"/>
  <c r="L337" i="1"/>
  <c r="N337" i="1" s="1"/>
  <c r="L336" i="1"/>
  <c r="N336" i="1" s="1"/>
  <c r="L335" i="1"/>
  <c r="N335" i="1" s="1"/>
  <c r="L334" i="1"/>
  <c r="N334" i="1" s="1"/>
  <c r="L333" i="1"/>
  <c r="N333" i="1" s="1"/>
  <c r="L332" i="1"/>
  <c r="N332" i="1" s="1"/>
  <c r="L331" i="1"/>
  <c r="N331" i="1" s="1"/>
  <c r="L329" i="1"/>
  <c r="N329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1" i="1"/>
  <c r="N301" i="1" s="1"/>
  <c r="L300" i="1"/>
  <c r="N300" i="1" s="1"/>
  <c r="L299" i="1"/>
  <c r="N299" i="1" s="1"/>
  <c r="L297" i="1"/>
  <c r="N297" i="1" s="1"/>
  <c r="L296" i="1"/>
  <c r="N296" i="1" s="1"/>
  <c r="L295" i="1"/>
  <c r="N295" i="1" s="1"/>
  <c r="L294" i="1"/>
  <c r="N294" i="1" s="1"/>
  <c r="L293" i="1"/>
  <c r="N293" i="1" s="1"/>
  <c r="L298" i="1"/>
  <c r="N298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1" i="1"/>
  <c r="N271" i="1" s="1"/>
  <c r="L270" i="1"/>
  <c r="N270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45" i="1"/>
  <c r="N245" i="1" s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7" i="1"/>
  <c r="N237" i="1" s="1"/>
  <c r="L236" i="1"/>
  <c r="N236" i="1" s="1"/>
  <c r="L235" i="1"/>
  <c r="N235" i="1" s="1"/>
  <c r="L234" i="1"/>
  <c r="N234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0" i="1"/>
  <c r="N220" i="1" s="1"/>
  <c r="L219" i="1"/>
  <c r="N219" i="1" s="1"/>
  <c r="L218" i="1"/>
  <c r="N218" i="1" s="1"/>
  <c r="L212" i="1" l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0" i="1"/>
  <c r="N170" i="1" s="1"/>
  <c r="L169" i="1"/>
  <c r="N169" i="1" s="1"/>
  <c r="L168" i="1"/>
  <c r="N168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N154" i="1" s="1"/>
  <c r="L152" i="1"/>
  <c r="N152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21" i="1"/>
  <c r="N21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L76" i="1"/>
  <c r="N76" i="1" s="1"/>
  <c r="L75" i="1"/>
  <c r="N75" i="1" s="1"/>
  <c r="L74" i="1"/>
  <c r="N74" i="1" s="1"/>
  <c r="L73" i="1"/>
  <c r="N73" i="1" s="1"/>
  <c r="L72" i="1"/>
  <c r="N72" i="1" s="1"/>
  <c r="L71" i="1"/>
  <c r="N71" i="1" s="1"/>
  <c r="L70" i="1"/>
  <c r="N70" i="1" s="1"/>
  <c r="L69" i="1"/>
  <c r="N69" i="1" s="1"/>
  <c r="L68" i="1"/>
  <c r="N68" i="1" s="1"/>
  <c r="L67" i="1"/>
  <c r="N67" i="1" s="1"/>
  <c r="L66" i="1"/>
  <c r="N66" i="1" s="1"/>
  <c r="L65" i="1"/>
  <c r="N65" i="1" s="1"/>
  <c r="L64" i="1"/>
  <c r="N64" i="1" s="1"/>
  <c r="L63" i="1"/>
  <c r="N63" i="1" s="1"/>
  <c r="L62" i="1"/>
  <c r="N62" i="1" s="1"/>
  <c r="L61" i="1"/>
  <c r="N61" i="1" s="1"/>
  <c r="L60" i="1"/>
  <c r="N60" i="1" s="1"/>
  <c r="L59" i="1"/>
  <c r="N59" i="1" s="1"/>
  <c r="L58" i="1"/>
  <c r="N58" i="1" s="1"/>
  <c r="L57" i="1"/>
  <c r="N57" i="1" s="1"/>
  <c r="L56" i="1"/>
  <c r="N56" i="1" s="1"/>
  <c r="L55" i="1"/>
  <c r="N55" i="1" s="1"/>
  <c r="L54" i="1"/>
  <c r="N54" i="1" s="1"/>
  <c r="L53" i="1"/>
  <c r="N53" i="1" s="1"/>
  <c r="L52" i="1"/>
  <c r="N52" i="1" s="1"/>
  <c r="L51" i="1"/>
  <c r="N51" i="1" s="1"/>
  <c r="L50" i="1"/>
  <c r="N50" i="1" s="1"/>
  <c r="L49" i="1"/>
  <c r="N49" i="1" s="1"/>
  <c r="L48" i="1"/>
  <c r="N48" i="1" s="1"/>
  <c r="L47" i="1"/>
  <c r="N47" i="1" s="1"/>
  <c r="L46" i="1"/>
  <c r="N46" i="1" s="1"/>
  <c r="L45" i="1"/>
  <c r="N45" i="1" s="1"/>
  <c r="L44" i="1"/>
  <c r="N44" i="1" s="1"/>
  <c r="L43" i="1"/>
  <c r="N43" i="1" s="1"/>
  <c r="L42" i="1"/>
  <c r="N42" i="1" s="1"/>
  <c r="L41" i="1"/>
  <c r="N41" i="1" s="1"/>
  <c r="L40" i="1"/>
  <c r="N40" i="1" s="1"/>
  <c r="L39" i="1"/>
  <c r="N39" i="1" s="1"/>
  <c r="L38" i="1"/>
  <c r="N38" i="1" s="1"/>
  <c r="L36" i="1"/>
  <c r="N36" i="1" s="1"/>
  <c r="L35" i="1"/>
  <c r="N35" i="1" s="1"/>
  <c r="L34" i="1"/>
  <c r="N34" i="1" s="1"/>
  <c r="L33" i="1"/>
  <c r="N33" i="1" s="1"/>
  <c r="L32" i="1"/>
  <c r="N32" i="1" s="1"/>
  <c r="L31" i="1"/>
  <c r="N31" i="1" s="1"/>
  <c r="L30" i="1"/>
  <c r="N30" i="1" s="1"/>
  <c r="L29" i="1"/>
  <c r="N29" i="1" s="1"/>
  <c r="L15" i="1"/>
  <c r="N15" i="1" s="1"/>
  <c r="L16" i="1"/>
  <c r="N16" i="1" s="1"/>
  <c r="L17" i="1"/>
  <c r="N17" i="1" s="1"/>
  <c r="L18" i="1"/>
  <c r="N18" i="1" s="1"/>
  <c r="L19" i="1"/>
  <c r="N19" i="1" s="1"/>
  <c r="L20" i="1"/>
  <c r="N20" i="1" s="1"/>
  <c r="L22" i="1"/>
  <c r="N22" i="1" s="1"/>
  <c r="L23" i="1"/>
  <c r="N23" i="1" s="1"/>
  <c r="L24" i="1"/>
  <c r="N24" i="1" s="1"/>
  <c r="L25" i="1"/>
  <c r="N25" i="1" s="1"/>
  <c r="L26" i="1"/>
  <c r="N26" i="1" s="1"/>
  <c r="L27" i="1"/>
  <c r="N27" i="1" s="1"/>
  <c r="L14" i="1" l="1"/>
  <c r="N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200" authorId="0" shapeId="0" xr:uid="{67DAD5B4-2E88-4420-8BC7-E5234A94DA6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200" authorId="0" shapeId="0" xr:uid="{FF183E50-C40D-4380-B793-6207C49BA2B2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sharedStrings.xml><?xml version="1.0" encoding="utf-8"?>
<sst xmlns="http://schemas.openxmlformats.org/spreadsheetml/2006/main" count="729" uniqueCount="299">
  <si>
    <t>TOTAL UALR</t>
  </si>
  <si>
    <t>TOTAL</t>
  </si>
  <si>
    <t>Graduate Assistant</t>
  </si>
  <si>
    <t>Research Associate</t>
  </si>
  <si>
    <t>Research Support</t>
  </si>
  <si>
    <t>ACADEMIC POSITIONS</t>
  </si>
  <si>
    <t>12-MONTH EDUCATIONAL AND GENERAL</t>
  </si>
  <si>
    <t>Project/Program Specialist</t>
  </si>
  <si>
    <t>Project/Program Manager</t>
  </si>
  <si>
    <t>Project/Program Director</t>
  </si>
  <si>
    <t>Project/Program Administrator</t>
  </si>
  <si>
    <t>Coordinator of Commercialization</t>
  </si>
  <si>
    <t>Director of Nanotechnology Center</t>
  </si>
  <si>
    <t>ADMINISTRATIVE POSITIONS</t>
  </si>
  <si>
    <t>NANOTECHNOLOGY CENTER</t>
  </si>
  <si>
    <t>Professor</t>
  </si>
  <si>
    <t>Department Chair</t>
  </si>
  <si>
    <t>Academic Counselor</t>
  </si>
  <si>
    <t>Technical Support Staff</t>
  </si>
  <si>
    <t>Assistant Dean</t>
  </si>
  <si>
    <t>Associate Dean</t>
  </si>
  <si>
    <t>SUBTOTAL</t>
  </si>
  <si>
    <t>Asst. Dir. of Aquatics &amp; Fitness</t>
  </si>
  <si>
    <t>Assistant Coach</t>
  </si>
  <si>
    <t>Head Coach</t>
  </si>
  <si>
    <t>Director of Special Events Center</t>
  </si>
  <si>
    <t>Head Basketball Coach</t>
  </si>
  <si>
    <t>TWELVE MONTH AUXILIARY ENTERPRISES</t>
  </si>
  <si>
    <t>Lecturer</t>
  </si>
  <si>
    <t>Instructor</t>
  </si>
  <si>
    <t>University Professor</t>
  </si>
  <si>
    <t>Distinguished Professor</t>
  </si>
  <si>
    <t>Faculty</t>
  </si>
  <si>
    <t>NINE MONTH EDUCATION AND GENERAL</t>
  </si>
  <si>
    <t>Extension Assistant</t>
  </si>
  <si>
    <t>Librarian</t>
  </si>
  <si>
    <t>Post Doctoral Fellow</t>
  </si>
  <si>
    <t>Research/Extension Specialist</t>
  </si>
  <si>
    <t>Department Chairperson</t>
  </si>
  <si>
    <t>Economic Forecaster</t>
  </si>
  <si>
    <t>TWELVE MONTH EDUCATIONAL AND GENERAL</t>
  </si>
  <si>
    <t>Institutional Assistant</t>
  </si>
  <si>
    <t>Coord. of Intramural Activities</t>
  </si>
  <si>
    <t>Student Development Specialist</t>
  </si>
  <si>
    <t>Academic/Student Support</t>
  </si>
  <si>
    <t>Director of Disability Services</t>
  </si>
  <si>
    <t>Computer Systems Mgr.</t>
  </si>
  <si>
    <t>Director of Student Activities</t>
  </si>
  <si>
    <t>APAC Coordinator</t>
  </si>
  <si>
    <t>Director of Alumni Relations</t>
  </si>
  <si>
    <t>Director of Testing Services</t>
  </si>
  <si>
    <t>Project Coordinator</t>
  </si>
  <si>
    <t>Development Officer</t>
  </si>
  <si>
    <t>Dir. of Adm. &amp; Registrar/Law</t>
  </si>
  <si>
    <t>Director of Admissions</t>
  </si>
  <si>
    <t>Director of Health Services</t>
  </si>
  <si>
    <t>Dir. of Community Partnerships</t>
  </si>
  <si>
    <t>Director of Institutional Research</t>
  </si>
  <si>
    <t>Director of Records &amp; Registration</t>
  </si>
  <si>
    <t>Director of Financial Services</t>
  </si>
  <si>
    <t>Division Chief</t>
  </si>
  <si>
    <t>UNIVERSITY OF ARKANSAS AT LITTLE ROCK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</si>
  <si>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</si>
  <si>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</si>
  <si>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</si>
  <si>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</si>
  <si>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</si>
  <si>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</si>
  <si>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</si>
  <si>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</si>
  <si>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</si>
  <si>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</si>
  <si>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</si>
  <si>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</si>
  <si>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</si>
  <si>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</si>
  <si>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</si>
  <si>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Tech Support/Systems Admin.</t>
  </si>
  <si>
    <t>Tech Support/Applications Support</t>
  </si>
  <si>
    <t>Director of Digital Strategy</t>
  </si>
  <si>
    <t>Chemical Hygiene Officer</t>
  </si>
  <si>
    <t>System Programmer/Web Developer</t>
  </si>
  <si>
    <t>Registered Nurse Practitioner</t>
  </si>
  <si>
    <t>Research Scientist</t>
  </si>
  <si>
    <t>Residential Life Coordinator</t>
  </si>
  <si>
    <t>Dir. Ark. Institute Econ. Advance.</t>
  </si>
  <si>
    <t>Director Facilities Management</t>
  </si>
  <si>
    <t>Chief Information Security Officer</t>
  </si>
  <si>
    <t>Director of Information Technology</t>
  </si>
  <si>
    <t>Development/Advancement Director</t>
  </si>
  <si>
    <t>Development/Advancement Manager</t>
  </si>
  <si>
    <t>Development/Advancement Specialist</t>
  </si>
  <si>
    <t>Director of University Police</t>
  </si>
  <si>
    <t>HR Associate Director</t>
  </si>
  <si>
    <t>HE Public Safety Commander I</t>
  </si>
  <si>
    <t>Campus Maintenance Supervisor</t>
  </si>
  <si>
    <t>Computer Support Specialist</t>
  </si>
  <si>
    <t>Education Counselor</t>
  </si>
  <si>
    <t>Fiscal Support Supervisor</t>
  </si>
  <si>
    <t>Accountant II</t>
  </si>
  <si>
    <t>Budget Specialist</t>
  </si>
  <si>
    <t>Editor</t>
  </si>
  <si>
    <t>HE Public Safety Supervisor</t>
  </si>
  <si>
    <t>Maintenance Coordinator</t>
  </si>
  <si>
    <t>Research Project Analyst</t>
  </si>
  <si>
    <t>Buyer</t>
  </si>
  <si>
    <t>HEI Program Coordinator</t>
  </si>
  <si>
    <t>Public Safety Officer</t>
  </si>
  <si>
    <t>Skilled Trades Supervisor</t>
  </si>
  <si>
    <t>Assistant Registrar</t>
  </si>
  <si>
    <t>Fiscal Support Analyst</t>
  </si>
  <si>
    <t>Computer Support Technician</t>
  </si>
  <si>
    <t>Administrative Analyst</t>
  </si>
  <si>
    <t>Library Supervisor</t>
  </si>
  <si>
    <t>Maintenance Supervisor</t>
  </si>
  <si>
    <t>Skilled Tradesman</t>
  </si>
  <si>
    <t>Special Events Manager</t>
  </si>
  <si>
    <t>Archival Assistant</t>
  </si>
  <si>
    <t>Computer Operator</t>
  </si>
  <si>
    <t>Warehouse Manager</t>
  </si>
  <si>
    <t>Stationary Engineer</t>
  </si>
  <si>
    <t>Administrative Support Supervisor</t>
  </si>
  <si>
    <t>Human Resources Specialist</t>
  </si>
  <si>
    <t>Landscape Supervisor</t>
  </si>
  <si>
    <t>Logistics Manager</t>
  </si>
  <si>
    <t>Administrative Specialist III</t>
  </si>
  <si>
    <t>Fiscal Support Specialist</t>
  </si>
  <si>
    <t>Landscape Specialist</t>
  </si>
  <si>
    <t>Administrative Specialist II</t>
  </si>
  <si>
    <t>Library Technician</t>
  </si>
  <si>
    <t>Maintenance Assistant</t>
  </si>
  <si>
    <t>Administrative Specialist I</t>
  </si>
  <si>
    <t>HE Public Safety Dispatcher</t>
  </si>
  <si>
    <t>Shipping &amp; Receiving Clerk</t>
  </si>
  <si>
    <t>Mail Services Assistant</t>
  </si>
  <si>
    <t>Institutional Services Supervisor</t>
  </si>
  <si>
    <t>Institutional Services Assistant</t>
  </si>
  <si>
    <t>Extra Help Assistant</t>
  </si>
  <si>
    <t>Print Shop Manager</t>
  </si>
  <si>
    <t>Printer</t>
  </si>
  <si>
    <t>Student Union Section Manager</t>
  </si>
  <si>
    <t>Apprentice Tradesman</t>
  </si>
  <si>
    <t>Reproduction Equipment Operator</t>
  </si>
  <si>
    <t>Chancellor</t>
  </si>
  <si>
    <t>Provost</t>
  </si>
  <si>
    <t xml:space="preserve">Dean of Law </t>
  </si>
  <si>
    <t>Vice Chancellor for Student Affairs</t>
  </si>
  <si>
    <t>Vice Chancellor</t>
  </si>
  <si>
    <t>Dean</t>
  </si>
  <si>
    <t>Associate Vice Chancellor</t>
  </si>
  <si>
    <t>Chief of Staff</t>
  </si>
  <si>
    <t>Director of Administrative Services</t>
  </si>
  <si>
    <t>Director of Distance Learning</t>
  </si>
  <si>
    <t>Director of International Programs</t>
  </si>
  <si>
    <t xml:space="preserve">Director of Counseling </t>
  </si>
  <si>
    <t>Director of Financial Aid</t>
  </si>
  <si>
    <t>Associate Director of Financial Aid</t>
  </si>
  <si>
    <t>Archivist</t>
  </si>
  <si>
    <t>Fiscal Support Pool</t>
  </si>
  <si>
    <t>Fiscal Support Manager</t>
  </si>
  <si>
    <t>Accountant I</t>
  </si>
  <si>
    <t>Accounting Technician</t>
  </si>
  <si>
    <t>Public Safety Pool</t>
  </si>
  <si>
    <t>HE Public Safety Commander III</t>
  </si>
  <si>
    <t>HE Public Safety Commander II</t>
  </si>
  <si>
    <t>Public Safety Officer II</t>
  </si>
  <si>
    <t>Public Safety/Security Officer</t>
  </si>
  <si>
    <t>Skilled Trades Pool</t>
  </si>
  <si>
    <t>Skilled Trades Foreman</t>
  </si>
  <si>
    <t>Skilled Trades Helper</t>
  </si>
  <si>
    <t>Administrative Support Pool</t>
  </si>
  <si>
    <t>Administrative Assistant</t>
  </si>
  <si>
    <t>Administration Support Specialist</t>
  </si>
  <si>
    <t>Administrative Support Specialist</t>
  </si>
  <si>
    <t>Commercial Artist I/Graphic Art I</t>
  </si>
  <si>
    <t>Associate Professor</t>
  </si>
  <si>
    <t>Assistant Professor</t>
  </si>
  <si>
    <t>Senior Research Assistant</t>
  </si>
  <si>
    <t>Distinguished Professor - Law</t>
  </si>
  <si>
    <t>Professor - Law</t>
  </si>
  <si>
    <t>Associate Professor - Law</t>
  </si>
  <si>
    <t>Assistant Professor - Law</t>
  </si>
  <si>
    <t>Assistant Athletic Director</t>
  </si>
  <si>
    <t>Assistant Basketball Coach</t>
  </si>
  <si>
    <t>Dir. of Printing Services</t>
  </si>
  <si>
    <t>Fiscal Support Technician</t>
  </si>
  <si>
    <t>Associate Dean - STEM</t>
  </si>
  <si>
    <t>Assistant Dean - STEM</t>
  </si>
  <si>
    <t>Dean of STEM</t>
  </si>
  <si>
    <t>Department Chair - STEM</t>
  </si>
  <si>
    <t>University Professor - STEM</t>
  </si>
  <si>
    <t>Professor - STEM</t>
  </si>
  <si>
    <t>Associate Professor - STEM</t>
  </si>
  <si>
    <t>Assistant Professor - STEM</t>
  </si>
  <si>
    <t>Instructor - STEM</t>
  </si>
  <si>
    <t>Academic Counselor - STEM</t>
  </si>
  <si>
    <t>Assoc. Professor - STEM</t>
  </si>
  <si>
    <t>Assoc. Professor</t>
  </si>
  <si>
    <t>Asst. Professor - STEM</t>
  </si>
  <si>
    <t>Asst. Professor</t>
  </si>
  <si>
    <t>Director of Arkansas SBTDC</t>
  </si>
  <si>
    <t>Director Public Safety I</t>
  </si>
  <si>
    <t>Security Officer Supervisor</t>
  </si>
  <si>
    <t>Security Officer</t>
  </si>
  <si>
    <t>Parking Control Officer</t>
  </si>
  <si>
    <t>Watchman</t>
  </si>
  <si>
    <t>Library Support Pool</t>
  </si>
  <si>
    <t>Library Specialist</t>
  </si>
  <si>
    <t>Library Support Assistant</t>
  </si>
  <si>
    <t>POSITIONS</t>
  </si>
  <si>
    <t>Head Athletic Trainer</t>
  </si>
  <si>
    <t>Trainer</t>
  </si>
  <si>
    <t>Director of Finance</t>
  </si>
  <si>
    <t xml:space="preserve">Director </t>
  </si>
  <si>
    <t>Assoc. Dir. of Athletics</t>
  </si>
  <si>
    <t>Dir. of Strength &amp; Conditioning</t>
  </si>
  <si>
    <t>Dean of Students</t>
  </si>
  <si>
    <t>Assistant Dir. of Student Union</t>
  </si>
  <si>
    <t>Assistant Research/Extension Spec.</t>
  </si>
  <si>
    <t>Associate Research/Extension Spec.</t>
  </si>
  <si>
    <t>Senior Research/Extension Spec.</t>
  </si>
  <si>
    <t>Parking Control Supv.</t>
  </si>
  <si>
    <t>Development/Advancement Admin.</t>
  </si>
  <si>
    <t>2025-26</t>
  </si>
  <si>
    <t>2026-27</t>
  </si>
  <si>
    <t>ANNUAL SALARY</t>
  </si>
  <si>
    <t>TOTAL VACANT</t>
  </si>
  <si>
    <t>POSITIONS VACANT</t>
  </si>
  <si>
    <t>TWO (2) YEARS OR MORE</t>
  </si>
  <si>
    <t>SUBTOTAL NANOTECHNOLOGY CENTER</t>
  </si>
  <si>
    <t>Senior Research Assistant - STEM</t>
  </si>
  <si>
    <t>Executive Project/Program Director</t>
  </si>
  <si>
    <t>Exec. Project/Program Manager</t>
  </si>
  <si>
    <t>Sr. Project/Program Director</t>
  </si>
  <si>
    <t>IT Pool</t>
  </si>
  <si>
    <t>Network Engineer</t>
  </si>
  <si>
    <t>Information Systems Manager</t>
  </si>
  <si>
    <t>Computer Network Coordinator</t>
  </si>
  <si>
    <t>Coordinator, Academic Computing</t>
  </si>
  <si>
    <t>Coord., Administrative Computing</t>
  </si>
  <si>
    <t>Website Developer/Programmer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</si>
  <si>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</si>
  <si>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</si>
  <si>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</si>
  <si>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</si>
  <si>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</si>
  <si>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</si>
  <si>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</si>
  <si>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</si>
  <si>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</si>
  <si>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</si>
  <si>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</si>
  <si>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</si>
  <si>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</si>
  <si>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</si>
  <si>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</si>
  <si>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</si>
  <si>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</si>
  <si>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</si>
  <si>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Database Analyst</t>
  </si>
  <si>
    <t>Digital Broadcast Specialist</t>
  </si>
  <si>
    <t>Network Support Analyst</t>
  </si>
  <si>
    <t>Website Developer</t>
  </si>
  <si>
    <t>Information Systems Analyst</t>
  </si>
  <si>
    <t>Computer Support Analyst</t>
  </si>
  <si>
    <t>Software Support Specialist</t>
  </si>
  <si>
    <t>Telecommunications Supervisor</t>
  </si>
  <si>
    <t>Media Specialist</t>
  </si>
  <si>
    <t>Help Desk Specialist</t>
  </si>
  <si>
    <t>Network Analyst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</si>
  <si>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</si>
  <si>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</si>
  <si>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</si>
  <si>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</si>
  <si>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</si>
  <si>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</si>
  <si>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Executive Assistant</t>
  </si>
  <si>
    <t>Director of Athletics</t>
  </si>
  <si>
    <t>Director of Human Resources</t>
  </si>
  <si>
    <t>Senior Software Support Analyst</t>
  </si>
  <si>
    <t>HIGHER EDUCATION PERSONAL SERVICES RECOMMENDATIONS FOR THE 2027-29 BIENNIUM</t>
  </si>
  <si>
    <t>2027-28</t>
  </si>
  <si>
    <t>2028-29</t>
  </si>
  <si>
    <t xml:space="preserve">Information Systems Business Mgr. </t>
  </si>
  <si>
    <t>Vice Prov. for Res., Innov.&amp; Com.</t>
  </si>
  <si>
    <t xml:space="preserve">Dean of Bus., Health, &amp; Human Serv </t>
  </si>
  <si>
    <t>Dean Hum., Arts, Soc. Sci. &amp; Ed.</t>
  </si>
  <si>
    <t>Vice Chan. for Finance &amp; Admin.</t>
  </si>
  <si>
    <t>Vice Chan. for Advancement/Dev.</t>
  </si>
  <si>
    <t>Vice Provost - Archives &amp; Coll.</t>
  </si>
  <si>
    <t>Coordinator of Information Tech.</t>
  </si>
  <si>
    <t>Information Systems Security Spec.</t>
  </si>
  <si>
    <t>Asst. Vice Chan. for Student Affs.</t>
  </si>
  <si>
    <t>Dir. of Research &amp; Sponsored Pgrms.</t>
  </si>
  <si>
    <t>Assoc. Director Information Techn.</t>
  </si>
  <si>
    <t>Assoc. Dir. Research &amp; Spons. Prog.</t>
  </si>
  <si>
    <t>POSITIONS 2026-27</t>
  </si>
  <si>
    <t>Institution Information Tech. Coord</t>
  </si>
  <si>
    <t>Info. Systems Security 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</si>
</sst>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(#\)"/>
    <numFmt numFmtId="165" formatCode="\(#.00\)"/>
    <numFmt numFmtId="166" formatCode="0.0%"/>
    <numFmt numFmtId="167" formatCode="\(##\)"/>
    <numFmt numFmtId="168" formatCode="\(##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i/>
      <sz val="12"/>
      <name val="Arial"/>
      <family val="2"/>
    </font>
    <font>
      <i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2" fillId="2" borderId="0"/>
    <xf numFmtId="0" fontId="2" fillId="2" borderId="0"/>
    <xf numFmtId="0" fontId="2" fillId="2" borderId="0"/>
    <xf numFmtId="43" fontId="5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" fillId="2" borderId="0"/>
    <xf numFmtId="0" fontId="2" fillId="3" borderId="0"/>
    <xf numFmtId="9" fontId="1" fillId="0" borderId="0" applyFont="0" applyFill="0" applyBorder="0" applyAlignment="0" applyProtection="0"/>
    <xf numFmtId="0" fontId="2" fillId="2" borderId="0"/>
    <xf numFmtId="0" fontId="6" fillId="2" borderId="0"/>
    <xf numFmtId="0" fontId="2" fillId="2" borderId="0"/>
    <xf numFmtId="0" fontId="1" fillId="0" borderId="0"/>
    <xf numFmtId="0" fontId="2" fillId="2" borderId="0"/>
  </cellStyleXfs>
  <cellXfs count="87">
    <xf numFmtId="0" fontId="0" fillId="0" borderId="0" xfId="0"/>
    <xf numFmtId="0" fontId="3" fillId="0" borderId="0" xfId="2" applyFont="1" applyFill="1" applyAlignment="1">
      <alignment horizontal="right"/>
    </xf>
    <xf numFmtId="49" fontId="3" fillId="0" borderId="0" xfId="2" applyNumberFormat="1" applyFont="1" applyFill="1" applyAlignment="1">
      <alignment horizontal="center"/>
    </xf>
    <xf numFmtId="0" fontId="3" fillId="0" borderId="0" xfId="2" applyFont="1" applyFill="1" applyAlignment="1">
      <alignment horizontal="center"/>
    </xf>
    <xf numFmtId="3" fontId="3" fillId="0" borderId="0" xfId="2" applyNumberFormat="1" applyFont="1" applyFill="1" applyAlignment="1">
      <alignment horizontal="center"/>
    </xf>
    <xf numFmtId="0" fontId="4" fillId="0" borderId="0" xfId="2" applyFont="1" applyFill="1"/>
    <xf numFmtId="0" fontId="3" fillId="0" borderId="0" xfId="4" applyFont="1" applyFill="1"/>
    <xf numFmtId="43" fontId="3" fillId="0" borderId="0" xfId="1" applyFont="1" applyFill="1" applyBorder="1"/>
    <xf numFmtId="3" fontId="3" fillId="0" borderId="0" xfId="3" applyNumberFormat="1" applyFont="1" applyFill="1" applyAlignment="1">
      <alignment horizontal="center"/>
    </xf>
    <xf numFmtId="0" fontId="3" fillId="0" borderId="0" xfId="3" applyFont="1" applyFill="1"/>
    <xf numFmtId="164" fontId="3" fillId="0" borderId="0" xfId="2" applyNumberFormat="1" applyFont="1" applyFill="1" applyAlignment="1">
      <alignment horizontal="center"/>
    </xf>
    <xf numFmtId="0" fontId="3" fillId="0" borderId="0" xfId="2" applyFont="1" applyFill="1"/>
    <xf numFmtId="164" fontId="3" fillId="0" borderId="0" xfId="2" applyNumberFormat="1" applyFont="1" applyFill="1" applyAlignment="1">
      <alignment horizontal="left"/>
    </xf>
    <xf numFmtId="0" fontId="3" fillId="0" borderId="0" xfId="2" applyFont="1" applyFill="1" applyAlignment="1">
      <alignment horizontal="left" indent="1"/>
    </xf>
    <xf numFmtId="3" fontId="3" fillId="0" borderId="1" xfId="2" applyNumberFormat="1" applyFont="1" applyFill="1" applyBorder="1" applyAlignment="1">
      <alignment horizontal="center"/>
    </xf>
    <xf numFmtId="0" fontId="3" fillId="0" borderId="0" xfId="2" applyFont="1" applyFill="1" applyAlignment="1">
      <alignment wrapText="1"/>
    </xf>
    <xf numFmtId="166" fontId="3" fillId="0" borderId="0" xfId="9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7" applyFont="1" applyFill="1" applyAlignment="1">
      <alignment horizontal="center"/>
    </xf>
    <xf numFmtId="168" fontId="3" fillId="0" borderId="0" xfId="7" applyNumberFormat="1" applyFont="1" applyFill="1" applyAlignment="1">
      <alignment horizontal="left"/>
    </xf>
    <xf numFmtId="0" fontId="3" fillId="0" borderId="0" xfId="7" applyFont="1" applyFill="1"/>
    <xf numFmtId="167" fontId="3" fillId="0" borderId="0" xfId="7" applyNumberFormat="1" applyFont="1" applyFill="1" applyAlignment="1">
      <alignment horizontal="left"/>
    </xf>
    <xf numFmtId="1" fontId="4" fillId="0" borderId="6" xfId="3" applyNumberFormat="1" applyFont="1" applyFill="1" applyBorder="1" applyAlignment="1">
      <alignment horizontal="center"/>
    </xf>
    <xf numFmtId="1" fontId="4" fillId="0" borderId="3" xfId="3" applyNumberFormat="1" applyFont="1" applyFill="1" applyBorder="1" applyAlignment="1">
      <alignment horizontal="center"/>
    </xf>
    <xf numFmtId="3" fontId="4" fillId="0" borderId="3" xfId="3" applyNumberFormat="1" applyFont="1" applyFill="1" applyBorder="1" applyAlignment="1">
      <alignment horizontal="center"/>
    </xf>
    <xf numFmtId="3" fontId="4" fillId="0" borderId="6" xfId="3" applyNumberFormat="1" applyFont="1" applyFill="1" applyBorder="1" applyAlignment="1">
      <alignment horizontal="center"/>
    </xf>
    <xf numFmtId="3" fontId="4" fillId="0" borderId="8" xfId="3" applyNumberFormat="1" applyFont="1" applyFill="1" applyBorder="1" applyAlignment="1">
      <alignment horizontal="center"/>
    </xf>
    <xf numFmtId="3" fontId="4" fillId="0" borderId="9" xfId="3" applyNumberFormat="1" applyFont="1" applyFill="1" applyBorder="1" applyAlignment="1">
      <alignment horizontal="center"/>
    </xf>
    <xf numFmtId="3" fontId="4" fillId="0" borderId="10" xfId="3" applyNumberFormat="1" applyFont="1" applyFill="1" applyBorder="1" applyAlignment="1">
      <alignment horizontal="center"/>
    </xf>
    <xf numFmtId="3" fontId="3" fillId="0" borderId="0" xfId="10" applyNumberFormat="1" applyFont="1" applyFill="1" applyAlignment="1">
      <alignment horizontal="center"/>
    </xf>
    <xf numFmtId="3" fontId="3" fillId="0" borderId="0" xfId="7" applyNumberFormat="1" applyFont="1" applyFill="1" applyAlignment="1">
      <alignment horizontal="center"/>
    </xf>
    <xf numFmtId="0" fontId="3" fillId="0" borderId="0" xfId="3" applyFont="1" applyFill="1" applyAlignment="1">
      <alignment horizontal="center"/>
    </xf>
    <xf numFmtId="165" fontId="3" fillId="0" borderId="0" xfId="2" applyNumberFormat="1" applyFont="1" applyFill="1" applyAlignment="1">
      <alignment horizontal="left"/>
    </xf>
    <xf numFmtId="49" fontId="3" fillId="0" borderId="0" xfId="2" applyNumberFormat="1" applyFont="1" applyFill="1" applyAlignment="1">
      <alignment horizontal="right"/>
    </xf>
    <xf numFmtId="0" fontId="3" fillId="0" borderId="0" xfId="2" applyFont="1" applyFill="1" applyAlignment="1">
      <alignment horizontal="left" wrapText="1"/>
    </xf>
    <xf numFmtId="0" fontId="3" fillId="0" borderId="0" xfId="2" applyFont="1" applyFill="1" applyAlignment="1">
      <alignment horizontal="left"/>
    </xf>
    <xf numFmtId="0" fontId="8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7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1" fontId="4" fillId="0" borderId="0" xfId="3" applyNumberFormat="1" applyFont="1" applyFill="1" applyAlignment="1">
      <alignment horizontal="center"/>
    </xf>
    <xf numFmtId="37" fontId="3" fillId="0" borderId="0" xfId="8" applyNumberFormat="1" applyFont="1" applyFill="1" applyAlignment="1">
      <alignment horizontal="center"/>
    </xf>
    <xf numFmtId="3" fontId="4" fillId="0" borderId="0" xfId="3" applyNumberFormat="1" applyFont="1" applyFill="1" applyAlignment="1">
      <alignment horizontal="center"/>
    </xf>
    <xf numFmtId="0" fontId="3" fillId="0" borderId="0" xfId="8" applyFont="1" applyFill="1" applyAlignment="1">
      <alignment horizontal="center"/>
    </xf>
    <xf numFmtId="0" fontId="4" fillId="0" borderId="5" xfId="3" applyFont="1" applyFill="1" applyBorder="1" applyAlignment="1">
      <alignment horizontal="center"/>
    </xf>
    <xf numFmtId="164" fontId="4" fillId="0" borderId="0" xfId="3" applyNumberFormat="1" applyFont="1" applyFill="1" applyAlignment="1">
      <alignment horizontal="center"/>
    </xf>
    <xf numFmtId="0" fontId="3" fillId="0" borderId="4" xfId="3" applyFont="1" applyFill="1" applyBorder="1" applyAlignment="1">
      <alignment horizontal="center"/>
    </xf>
    <xf numFmtId="0" fontId="4" fillId="0" borderId="3" xfId="3" applyFont="1" applyFill="1" applyBorder="1" applyAlignment="1">
      <alignment horizontal="center"/>
    </xf>
    <xf numFmtId="0" fontId="3" fillId="0" borderId="0" xfId="12" applyFont="1" applyFill="1" applyAlignment="1">
      <alignment horizontal="center"/>
    </xf>
    <xf numFmtId="164" fontId="3" fillId="0" borderId="0" xfId="12" applyNumberFormat="1" applyFont="1" applyFill="1" applyAlignment="1">
      <alignment horizontal="left"/>
    </xf>
    <xf numFmtId="0" fontId="3" fillId="0" borderId="0" xfId="12" applyFont="1" applyFill="1"/>
    <xf numFmtId="3" fontId="3" fillId="0" borderId="0" xfId="12" applyNumberFormat="1" applyFont="1" applyFill="1" applyAlignment="1">
      <alignment horizontal="center"/>
    </xf>
    <xf numFmtId="3" fontId="9" fillId="0" borderId="0" xfId="0" applyNumberFormat="1" applyFont="1" applyAlignment="1">
      <alignment horizontal="center" vertical="center"/>
    </xf>
    <xf numFmtId="0" fontId="4" fillId="0" borderId="13" xfId="2" applyFont="1" applyFill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2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indent="2"/>
    </xf>
    <xf numFmtId="3" fontId="3" fillId="0" borderId="0" xfId="13" applyNumberFormat="1" applyFont="1" applyAlignment="1">
      <alignment horizontal="center"/>
    </xf>
    <xf numFmtId="0" fontId="9" fillId="0" borderId="0" xfId="13" applyFont="1" applyAlignment="1">
      <alignment horizontal="center" vertical="center" wrapText="1"/>
    </xf>
    <xf numFmtId="3" fontId="4" fillId="0" borderId="14" xfId="3" applyNumberFormat="1" applyFont="1" applyFill="1" applyBorder="1" applyAlignment="1">
      <alignment horizontal="center"/>
    </xf>
    <xf numFmtId="3" fontId="4" fillId="0" borderId="15" xfId="3" applyNumberFormat="1" applyFont="1" applyFill="1" applyBorder="1" applyAlignment="1">
      <alignment horizontal="center"/>
    </xf>
    <xf numFmtId="3" fontId="4" fillId="0" borderId="16" xfId="3" applyNumberFormat="1" applyFont="1" applyFill="1" applyBorder="1" applyAlignment="1">
      <alignment horizontal="center"/>
    </xf>
    <xf numFmtId="3" fontId="3" fillId="0" borderId="17" xfId="2" applyNumberFormat="1" applyFont="1" applyFill="1" applyBorder="1" applyAlignment="1">
      <alignment horizontal="center"/>
    </xf>
    <xf numFmtId="0" fontId="3" fillId="0" borderId="0" xfId="10" applyFont="1" applyFill="1"/>
    <xf numFmtId="0" fontId="3" fillId="0" borderId="0" xfId="10" applyFont="1" applyFill="1" applyAlignment="1">
      <alignment horizontal="center"/>
    </xf>
    <xf numFmtId="0" fontId="11" fillId="0" borderId="0" xfId="0" applyFont="1"/>
    <xf numFmtId="3" fontId="3" fillId="0" borderId="0" xfId="10" applyNumberFormat="1" applyFont="1" applyFill="1" applyAlignment="1">
      <alignment horizontal="left"/>
    </xf>
    <xf numFmtId="164" fontId="3" fillId="0" borderId="0" xfId="10" applyNumberFormat="1" applyFont="1" applyFill="1" applyAlignment="1">
      <alignment horizontal="left"/>
    </xf>
    <xf numFmtId="3" fontId="3" fillId="0" borderId="0" xfId="9" applyNumberFormat="1" applyFont="1" applyFill="1" applyBorder="1" applyAlignment="1">
      <alignment horizontal="center"/>
    </xf>
    <xf numFmtId="0" fontId="4" fillId="0" borderId="9" xfId="3" applyFont="1" applyFill="1" applyBorder="1" applyAlignment="1">
      <alignment horizontal="center"/>
    </xf>
    <xf numFmtId="3" fontId="3" fillId="0" borderId="0" xfId="0" applyNumberFormat="1" applyFont="1"/>
    <xf numFmtId="164" fontId="3" fillId="0" borderId="0" xfId="0" applyNumberFormat="1" applyFont="1" applyAlignment="1">
      <alignment horizontal="left"/>
    </xf>
    <xf numFmtId="0" fontId="3" fillId="0" borderId="0" xfId="14" applyFont="1" applyFill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3" fillId="4" borderId="0" xfId="2" applyFont="1" applyFill="1" applyAlignment="1">
      <alignment horizontal="left"/>
    </xf>
  </cellXfs>
  <cellStyles count="15">
    <cellStyle name="Comma" xfId="1" builtinId="3"/>
    <cellStyle name="Comma 2" xfId="5" xr:uid="{00000000-0005-0000-0000-000001000000}"/>
    <cellStyle name="Comma0" xfId="6" xr:uid="{00000000-0005-0000-0000-000002000000}"/>
    <cellStyle name="Normal" xfId="0" builtinId="0"/>
    <cellStyle name="Normal 2" xfId="7" xr:uid="{00000000-0005-0000-0000-000004000000}"/>
    <cellStyle name="Normal 3" xfId="11" xr:uid="{00000000-0005-0000-0000-000005000000}"/>
    <cellStyle name="Normal 3 2 2" xfId="13" xr:uid="{6042B4C7-954E-420F-83B9-E6D7A7DD50A5}"/>
    <cellStyle name="Normal_ANC Completed Request" xfId="8" xr:uid="{00000000-0005-0000-0000-000006000000}"/>
    <cellStyle name="Normal_Copy of ASUJ" xfId="3" xr:uid="{00000000-0005-0000-0000-000007000000}"/>
    <cellStyle name="Normal_Form A" xfId="2" xr:uid="{00000000-0005-0000-0000-000008000000}"/>
    <cellStyle name="Normal_non classified form A" xfId="4" xr:uid="{00000000-0005-0000-0000-000009000000}"/>
    <cellStyle name="Normal_UA Fund Form A" xfId="10" xr:uid="{00000000-0005-0000-0000-00000A000000}"/>
    <cellStyle name="Normal_UAFS Form A" xfId="14" xr:uid="{C1B27AF2-349F-4859-967F-D8AEDFFFA55C}"/>
    <cellStyle name="Normal_UAPB" xfId="12" xr:uid="{C682B80F-05DF-4842-B424-7865C664C01B}"/>
    <cellStyle name="Percent" xfId="9" builtinId="5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352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4.5703125" defaultRowHeight="12.75" customHeight="1" x14ac:dyDescent="0.2"/>
  <cols>
    <col min="1" max="1" width="7" style="2" customWidth="1"/>
    <col min="2" max="2" width="6.42578125" style="12" customWidth="1"/>
    <col min="3" max="3" width="3.7109375" style="1" customWidth="1"/>
    <col min="4" max="4" width="44.42578125" style="11" customWidth="1"/>
    <col min="5" max="5" width="7" style="4" customWidth="1"/>
    <col min="6" max="6" width="16" style="11" customWidth="1"/>
    <col min="7" max="7" width="7" style="11" customWidth="1"/>
    <col min="8" max="8" width="16" style="11" customWidth="1"/>
    <col min="9" max="9" width="7" style="11" customWidth="1"/>
    <col min="10" max="10" width="16" style="11" customWidth="1"/>
    <col min="11" max="11" width="7" style="11" customWidth="1"/>
    <col min="12" max="12" width="16" style="11" customWidth="1"/>
    <col min="13" max="13" width="7" style="11" customWidth="1"/>
    <col min="14" max="14" width="16" style="11" customWidth="1"/>
    <col min="15" max="15" width="7" style="11" customWidth="1"/>
    <col min="16" max="16" width="16" style="11" customWidth="1"/>
    <col min="17" max="17" width="7" style="3" customWidth="1"/>
    <col min="18" max="18" width="16" style="3" customWidth="1"/>
    <col min="19" max="19" width="6.7109375" style="11" bestFit="1" customWidth="1"/>
    <col min="20" max="20" width="18.85546875" style="11" bestFit="1" customWidth="1"/>
    <col min="21" max="253" width="14.5703125" style="11"/>
    <col min="254" max="254" width="4.140625" style="11" customWidth="1"/>
    <col min="255" max="255" width="5.28515625" style="11" customWidth="1"/>
    <col min="256" max="256" width="8.7109375" style="11" customWidth="1"/>
    <col min="257" max="257" width="2.28515625" style="11" customWidth="1"/>
    <col min="258" max="258" width="42.140625" style="11" bestFit="1" customWidth="1"/>
    <col min="259" max="259" width="5.85546875" style="11" customWidth="1"/>
    <col min="260" max="260" width="13.140625" style="11" bestFit="1" customWidth="1"/>
    <col min="261" max="261" width="6" style="11" customWidth="1"/>
    <col min="262" max="262" width="13.140625" style="11" bestFit="1" customWidth="1"/>
    <col min="263" max="263" width="6.140625" style="11" customWidth="1"/>
    <col min="264" max="264" width="13.140625" style="11" bestFit="1" customWidth="1"/>
    <col min="265" max="265" width="6.140625" style="11" customWidth="1"/>
    <col min="266" max="267" width="13.140625" style="11" bestFit="1" customWidth="1"/>
    <col min="268" max="268" width="6.140625" style="11" customWidth="1"/>
    <col min="269" max="269" width="13.140625" style="11" bestFit="1" customWidth="1"/>
    <col min="270" max="270" width="15" style="11" bestFit="1" customWidth="1"/>
    <col min="271" max="271" width="5.28515625" style="11" customWidth="1"/>
    <col min="272" max="272" width="4.42578125" style="11" customWidth="1"/>
    <col min="273" max="273" width="3.85546875" style="11" customWidth="1"/>
    <col min="274" max="274" width="5.28515625" style="11" customWidth="1"/>
    <col min="275" max="275" width="5" style="11" customWidth="1"/>
    <col min="276" max="509" width="14.5703125" style="11"/>
    <col min="510" max="510" width="4.140625" style="11" customWidth="1"/>
    <col min="511" max="511" width="5.28515625" style="11" customWidth="1"/>
    <col min="512" max="512" width="8.7109375" style="11" customWidth="1"/>
    <col min="513" max="513" width="2.28515625" style="11" customWidth="1"/>
    <col min="514" max="514" width="42.140625" style="11" bestFit="1" customWidth="1"/>
    <col min="515" max="515" width="5.85546875" style="11" customWidth="1"/>
    <col min="516" max="516" width="13.140625" style="11" bestFit="1" customWidth="1"/>
    <col min="517" max="517" width="6" style="11" customWidth="1"/>
    <col min="518" max="518" width="13.140625" style="11" bestFit="1" customWidth="1"/>
    <col min="519" max="519" width="6.140625" style="11" customWidth="1"/>
    <col min="520" max="520" width="13.140625" style="11" bestFit="1" customWidth="1"/>
    <col min="521" max="521" width="6.140625" style="11" customWidth="1"/>
    <col min="522" max="523" width="13.140625" style="11" bestFit="1" customWidth="1"/>
    <col min="524" max="524" width="6.140625" style="11" customWidth="1"/>
    <col min="525" max="525" width="13.140625" style="11" bestFit="1" customWidth="1"/>
    <col min="526" max="526" width="15" style="11" bestFit="1" customWidth="1"/>
    <col min="527" max="527" width="5.28515625" style="11" customWidth="1"/>
    <col min="528" max="528" width="4.42578125" style="11" customWidth="1"/>
    <col min="529" max="529" width="3.85546875" style="11" customWidth="1"/>
    <col min="530" max="530" width="5.28515625" style="11" customWidth="1"/>
    <col min="531" max="531" width="5" style="11" customWidth="1"/>
    <col min="532" max="765" width="14.5703125" style="11"/>
    <col min="766" max="766" width="4.140625" style="11" customWidth="1"/>
    <col min="767" max="767" width="5.28515625" style="11" customWidth="1"/>
    <col min="768" max="768" width="8.7109375" style="11" customWidth="1"/>
    <col min="769" max="769" width="2.28515625" style="11" customWidth="1"/>
    <col min="770" max="770" width="42.140625" style="11" bestFit="1" customWidth="1"/>
    <col min="771" max="771" width="5.85546875" style="11" customWidth="1"/>
    <col min="772" max="772" width="13.140625" style="11" bestFit="1" customWidth="1"/>
    <col min="773" max="773" width="6" style="11" customWidth="1"/>
    <col min="774" max="774" width="13.140625" style="11" bestFit="1" customWidth="1"/>
    <col min="775" max="775" width="6.140625" style="11" customWidth="1"/>
    <col min="776" max="776" width="13.140625" style="11" bestFit="1" customWidth="1"/>
    <col min="777" max="777" width="6.140625" style="11" customWidth="1"/>
    <col min="778" max="779" width="13.140625" style="11" bestFit="1" customWidth="1"/>
    <col min="780" max="780" width="6.140625" style="11" customWidth="1"/>
    <col min="781" max="781" width="13.140625" style="11" bestFit="1" customWidth="1"/>
    <col min="782" max="782" width="15" style="11" bestFit="1" customWidth="1"/>
    <col min="783" max="783" width="5.28515625" style="11" customWidth="1"/>
    <col min="784" max="784" width="4.42578125" style="11" customWidth="1"/>
    <col min="785" max="785" width="3.85546875" style="11" customWidth="1"/>
    <col min="786" max="786" width="5.28515625" style="11" customWidth="1"/>
    <col min="787" max="787" width="5" style="11" customWidth="1"/>
    <col min="788" max="1021" width="14.5703125" style="11"/>
    <col min="1022" max="1022" width="4.140625" style="11" customWidth="1"/>
    <col min="1023" max="1023" width="5.28515625" style="11" customWidth="1"/>
    <col min="1024" max="1024" width="8.7109375" style="11" customWidth="1"/>
    <col min="1025" max="1025" width="2.28515625" style="11" customWidth="1"/>
    <col min="1026" max="1026" width="42.140625" style="11" bestFit="1" customWidth="1"/>
    <col min="1027" max="1027" width="5.85546875" style="11" customWidth="1"/>
    <col min="1028" max="1028" width="13.140625" style="11" bestFit="1" customWidth="1"/>
    <col min="1029" max="1029" width="6" style="11" customWidth="1"/>
    <col min="1030" max="1030" width="13.140625" style="11" bestFit="1" customWidth="1"/>
    <col min="1031" max="1031" width="6.140625" style="11" customWidth="1"/>
    <col min="1032" max="1032" width="13.140625" style="11" bestFit="1" customWidth="1"/>
    <col min="1033" max="1033" width="6.140625" style="11" customWidth="1"/>
    <col min="1034" max="1035" width="13.140625" style="11" bestFit="1" customWidth="1"/>
    <col min="1036" max="1036" width="6.140625" style="11" customWidth="1"/>
    <col min="1037" max="1037" width="13.140625" style="11" bestFit="1" customWidth="1"/>
    <col min="1038" max="1038" width="15" style="11" bestFit="1" customWidth="1"/>
    <col min="1039" max="1039" width="5.28515625" style="11" customWidth="1"/>
    <col min="1040" max="1040" width="4.42578125" style="11" customWidth="1"/>
    <col min="1041" max="1041" width="3.85546875" style="11" customWidth="1"/>
    <col min="1042" max="1042" width="5.28515625" style="11" customWidth="1"/>
    <col min="1043" max="1043" width="5" style="11" customWidth="1"/>
    <col min="1044" max="1277" width="14.5703125" style="11"/>
    <col min="1278" max="1278" width="4.140625" style="11" customWidth="1"/>
    <col min="1279" max="1279" width="5.28515625" style="11" customWidth="1"/>
    <col min="1280" max="1280" width="8.7109375" style="11" customWidth="1"/>
    <col min="1281" max="1281" width="2.28515625" style="11" customWidth="1"/>
    <col min="1282" max="1282" width="42.140625" style="11" bestFit="1" customWidth="1"/>
    <col min="1283" max="1283" width="5.85546875" style="11" customWidth="1"/>
    <col min="1284" max="1284" width="13.140625" style="11" bestFit="1" customWidth="1"/>
    <col min="1285" max="1285" width="6" style="11" customWidth="1"/>
    <col min="1286" max="1286" width="13.140625" style="11" bestFit="1" customWidth="1"/>
    <col min="1287" max="1287" width="6.140625" style="11" customWidth="1"/>
    <col min="1288" max="1288" width="13.140625" style="11" bestFit="1" customWidth="1"/>
    <col min="1289" max="1289" width="6.140625" style="11" customWidth="1"/>
    <col min="1290" max="1291" width="13.140625" style="11" bestFit="1" customWidth="1"/>
    <col min="1292" max="1292" width="6.140625" style="11" customWidth="1"/>
    <col min="1293" max="1293" width="13.140625" style="11" bestFit="1" customWidth="1"/>
    <col min="1294" max="1294" width="15" style="11" bestFit="1" customWidth="1"/>
    <col min="1295" max="1295" width="5.28515625" style="11" customWidth="1"/>
    <col min="1296" max="1296" width="4.42578125" style="11" customWidth="1"/>
    <col min="1297" max="1297" width="3.85546875" style="11" customWidth="1"/>
    <col min="1298" max="1298" width="5.28515625" style="11" customWidth="1"/>
    <col min="1299" max="1299" width="5" style="11" customWidth="1"/>
    <col min="1300" max="1533" width="14.5703125" style="11"/>
    <col min="1534" max="1534" width="4.140625" style="11" customWidth="1"/>
    <col min="1535" max="1535" width="5.28515625" style="11" customWidth="1"/>
    <col min="1536" max="1536" width="8.7109375" style="11" customWidth="1"/>
    <col min="1537" max="1537" width="2.28515625" style="11" customWidth="1"/>
    <col min="1538" max="1538" width="42.140625" style="11" bestFit="1" customWidth="1"/>
    <col min="1539" max="1539" width="5.85546875" style="11" customWidth="1"/>
    <col min="1540" max="1540" width="13.140625" style="11" bestFit="1" customWidth="1"/>
    <col min="1541" max="1541" width="6" style="11" customWidth="1"/>
    <col min="1542" max="1542" width="13.140625" style="11" bestFit="1" customWidth="1"/>
    <col min="1543" max="1543" width="6.140625" style="11" customWidth="1"/>
    <col min="1544" max="1544" width="13.140625" style="11" bestFit="1" customWidth="1"/>
    <col min="1545" max="1545" width="6.140625" style="11" customWidth="1"/>
    <col min="1546" max="1547" width="13.140625" style="11" bestFit="1" customWidth="1"/>
    <col min="1548" max="1548" width="6.140625" style="11" customWidth="1"/>
    <col min="1549" max="1549" width="13.140625" style="11" bestFit="1" customWidth="1"/>
    <col min="1550" max="1550" width="15" style="11" bestFit="1" customWidth="1"/>
    <col min="1551" max="1551" width="5.28515625" style="11" customWidth="1"/>
    <col min="1552" max="1552" width="4.42578125" style="11" customWidth="1"/>
    <col min="1553" max="1553" width="3.85546875" style="11" customWidth="1"/>
    <col min="1554" max="1554" width="5.28515625" style="11" customWidth="1"/>
    <col min="1555" max="1555" width="5" style="11" customWidth="1"/>
    <col min="1556" max="1789" width="14.5703125" style="11"/>
    <col min="1790" max="1790" width="4.140625" style="11" customWidth="1"/>
    <col min="1791" max="1791" width="5.28515625" style="11" customWidth="1"/>
    <col min="1792" max="1792" width="8.7109375" style="11" customWidth="1"/>
    <col min="1793" max="1793" width="2.28515625" style="11" customWidth="1"/>
    <col min="1794" max="1794" width="42.140625" style="11" bestFit="1" customWidth="1"/>
    <col min="1795" max="1795" width="5.85546875" style="11" customWidth="1"/>
    <col min="1796" max="1796" width="13.140625" style="11" bestFit="1" customWidth="1"/>
    <col min="1797" max="1797" width="6" style="11" customWidth="1"/>
    <col min="1798" max="1798" width="13.140625" style="11" bestFit="1" customWidth="1"/>
    <col min="1799" max="1799" width="6.140625" style="11" customWidth="1"/>
    <col min="1800" max="1800" width="13.140625" style="11" bestFit="1" customWidth="1"/>
    <col min="1801" max="1801" width="6.140625" style="11" customWidth="1"/>
    <col min="1802" max="1803" width="13.140625" style="11" bestFit="1" customWidth="1"/>
    <col min="1804" max="1804" width="6.140625" style="11" customWidth="1"/>
    <col min="1805" max="1805" width="13.140625" style="11" bestFit="1" customWidth="1"/>
    <col min="1806" max="1806" width="15" style="11" bestFit="1" customWidth="1"/>
    <col min="1807" max="1807" width="5.28515625" style="11" customWidth="1"/>
    <col min="1808" max="1808" width="4.42578125" style="11" customWidth="1"/>
    <col min="1809" max="1809" width="3.85546875" style="11" customWidth="1"/>
    <col min="1810" max="1810" width="5.28515625" style="11" customWidth="1"/>
    <col min="1811" max="1811" width="5" style="11" customWidth="1"/>
    <col min="1812" max="2045" width="14.5703125" style="11"/>
    <col min="2046" max="2046" width="4.140625" style="11" customWidth="1"/>
    <col min="2047" max="2047" width="5.28515625" style="11" customWidth="1"/>
    <col min="2048" max="2048" width="8.7109375" style="11" customWidth="1"/>
    <col min="2049" max="2049" width="2.28515625" style="11" customWidth="1"/>
    <col min="2050" max="2050" width="42.140625" style="11" bestFit="1" customWidth="1"/>
    <col min="2051" max="2051" width="5.85546875" style="11" customWidth="1"/>
    <col min="2052" max="2052" width="13.140625" style="11" bestFit="1" customWidth="1"/>
    <col min="2053" max="2053" width="6" style="11" customWidth="1"/>
    <col min="2054" max="2054" width="13.140625" style="11" bestFit="1" customWidth="1"/>
    <col min="2055" max="2055" width="6.140625" style="11" customWidth="1"/>
    <col min="2056" max="2056" width="13.140625" style="11" bestFit="1" customWidth="1"/>
    <col min="2057" max="2057" width="6.140625" style="11" customWidth="1"/>
    <col min="2058" max="2059" width="13.140625" style="11" bestFit="1" customWidth="1"/>
    <col min="2060" max="2060" width="6.140625" style="11" customWidth="1"/>
    <col min="2061" max="2061" width="13.140625" style="11" bestFit="1" customWidth="1"/>
    <col min="2062" max="2062" width="15" style="11" bestFit="1" customWidth="1"/>
    <col min="2063" max="2063" width="5.28515625" style="11" customWidth="1"/>
    <col min="2064" max="2064" width="4.42578125" style="11" customWidth="1"/>
    <col min="2065" max="2065" width="3.85546875" style="11" customWidth="1"/>
    <col min="2066" max="2066" width="5.28515625" style="11" customWidth="1"/>
    <col min="2067" max="2067" width="5" style="11" customWidth="1"/>
    <col min="2068" max="2301" width="14.5703125" style="11"/>
    <col min="2302" max="2302" width="4.140625" style="11" customWidth="1"/>
    <col min="2303" max="2303" width="5.28515625" style="11" customWidth="1"/>
    <col min="2304" max="2304" width="8.7109375" style="11" customWidth="1"/>
    <col min="2305" max="2305" width="2.28515625" style="11" customWidth="1"/>
    <col min="2306" max="2306" width="42.140625" style="11" bestFit="1" customWidth="1"/>
    <col min="2307" max="2307" width="5.85546875" style="11" customWidth="1"/>
    <col min="2308" max="2308" width="13.140625" style="11" bestFit="1" customWidth="1"/>
    <col min="2309" max="2309" width="6" style="11" customWidth="1"/>
    <col min="2310" max="2310" width="13.140625" style="11" bestFit="1" customWidth="1"/>
    <col min="2311" max="2311" width="6.140625" style="11" customWidth="1"/>
    <col min="2312" max="2312" width="13.140625" style="11" bestFit="1" customWidth="1"/>
    <col min="2313" max="2313" width="6.140625" style="11" customWidth="1"/>
    <col min="2314" max="2315" width="13.140625" style="11" bestFit="1" customWidth="1"/>
    <col min="2316" max="2316" width="6.140625" style="11" customWidth="1"/>
    <col min="2317" max="2317" width="13.140625" style="11" bestFit="1" customWidth="1"/>
    <col min="2318" max="2318" width="15" style="11" bestFit="1" customWidth="1"/>
    <col min="2319" max="2319" width="5.28515625" style="11" customWidth="1"/>
    <col min="2320" max="2320" width="4.42578125" style="11" customWidth="1"/>
    <col min="2321" max="2321" width="3.85546875" style="11" customWidth="1"/>
    <col min="2322" max="2322" width="5.28515625" style="11" customWidth="1"/>
    <col min="2323" max="2323" width="5" style="11" customWidth="1"/>
    <col min="2324" max="2557" width="14.5703125" style="11"/>
    <col min="2558" max="2558" width="4.140625" style="11" customWidth="1"/>
    <col min="2559" max="2559" width="5.28515625" style="11" customWidth="1"/>
    <col min="2560" max="2560" width="8.7109375" style="11" customWidth="1"/>
    <col min="2561" max="2561" width="2.28515625" style="11" customWidth="1"/>
    <col min="2562" max="2562" width="42.140625" style="11" bestFit="1" customWidth="1"/>
    <col min="2563" max="2563" width="5.85546875" style="11" customWidth="1"/>
    <col min="2564" max="2564" width="13.140625" style="11" bestFit="1" customWidth="1"/>
    <col min="2565" max="2565" width="6" style="11" customWidth="1"/>
    <col min="2566" max="2566" width="13.140625" style="11" bestFit="1" customWidth="1"/>
    <col min="2567" max="2567" width="6.140625" style="11" customWidth="1"/>
    <col min="2568" max="2568" width="13.140625" style="11" bestFit="1" customWidth="1"/>
    <col min="2569" max="2569" width="6.140625" style="11" customWidth="1"/>
    <col min="2570" max="2571" width="13.140625" style="11" bestFit="1" customWidth="1"/>
    <col min="2572" max="2572" width="6.140625" style="11" customWidth="1"/>
    <col min="2573" max="2573" width="13.140625" style="11" bestFit="1" customWidth="1"/>
    <col min="2574" max="2574" width="15" style="11" bestFit="1" customWidth="1"/>
    <col min="2575" max="2575" width="5.28515625" style="11" customWidth="1"/>
    <col min="2576" max="2576" width="4.42578125" style="11" customWidth="1"/>
    <col min="2577" max="2577" width="3.85546875" style="11" customWidth="1"/>
    <col min="2578" max="2578" width="5.28515625" style="11" customWidth="1"/>
    <col min="2579" max="2579" width="5" style="11" customWidth="1"/>
    <col min="2580" max="2813" width="14.5703125" style="11"/>
    <col min="2814" max="2814" width="4.140625" style="11" customWidth="1"/>
    <col min="2815" max="2815" width="5.28515625" style="11" customWidth="1"/>
    <col min="2816" max="2816" width="8.7109375" style="11" customWidth="1"/>
    <col min="2817" max="2817" width="2.28515625" style="11" customWidth="1"/>
    <col min="2818" max="2818" width="42.140625" style="11" bestFit="1" customWidth="1"/>
    <col min="2819" max="2819" width="5.85546875" style="11" customWidth="1"/>
    <col min="2820" max="2820" width="13.140625" style="11" bestFit="1" customWidth="1"/>
    <col min="2821" max="2821" width="6" style="11" customWidth="1"/>
    <col min="2822" max="2822" width="13.140625" style="11" bestFit="1" customWidth="1"/>
    <col min="2823" max="2823" width="6.140625" style="11" customWidth="1"/>
    <col min="2824" max="2824" width="13.140625" style="11" bestFit="1" customWidth="1"/>
    <col min="2825" max="2825" width="6.140625" style="11" customWidth="1"/>
    <col min="2826" max="2827" width="13.140625" style="11" bestFit="1" customWidth="1"/>
    <col min="2828" max="2828" width="6.140625" style="11" customWidth="1"/>
    <col min="2829" max="2829" width="13.140625" style="11" bestFit="1" customWidth="1"/>
    <col min="2830" max="2830" width="15" style="11" bestFit="1" customWidth="1"/>
    <col min="2831" max="2831" width="5.28515625" style="11" customWidth="1"/>
    <col min="2832" max="2832" width="4.42578125" style="11" customWidth="1"/>
    <col min="2833" max="2833" width="3.85546875" style="11" customWidth="1"/>
    <col min="2834" max="2834" width="5.28515625" style="11" customWidth="1"/>
    <col min="2835" max="2835" width="5" style="11" customWidth="1"/>
    <col min="2836" max="3069" width="14.5703125" style="11"/>
    <col min="3070" max="3070" width="4.140625" style="11" customWidth="1"/>
    <col min="3071" max="3071" width="5.28515625" style="11" customWidth="1"/>
    <col min="3072" max="3072" width="8.7109375" style="11" customWidth="1"/>
    <col min="3073" max="3073" width="2.28515625" style="11" customWidth="1"/>
    <col min="3074" max="3074" width="42.140625" style="11" bestFit="1" customWidth="1"/>
    <col min="3075" max="3075" width="5.85546875" style="11" customWidth="1"/>
    <col min="3076" max="3076" width="13.140625" style="11" bestFit="1" customWidth="1"/>
    <col min="3077" max="3077" width="6" style="11" customWidth="1"/>
    <col min="3078" max="3078" width="13.140625" style="11" bestFit="1" customWidth="1"/>
    <col min="3079" max="3079" width="6.140625" style="11" customWidth="1"/>
    <col min="3080" max="3080" width="13.140625" style="11" bestFit="1" customWidth="1"/>
    <col min="3081" max="3081" width="6.140625" style="11" customWidth="1"/>
    <col min="3082" max="3083" width="13.140625" style="11" bestFit="1" customWidth="1"/>
    <col min="3084" max="3084" width="6.140625" style="11" customWidth="1"/>
    <col min="3085" max="3085" width="13.140625" style="11" bestFit="1" customWidth="1"/>
    <col min="3086" max="3086" width="15" style="11" bestFit="1" customWidth="1"/>
    <col min="3087" max="3087" width="5.28515625" style="11" customWidth="1"/>
    <col min="3088" max="3088" width="4.42578125" style="11" customWidth="1"/>
    <col min="3089" max="3089" width="3.85546875" style="11" customWidth="1"/>
    <col min="3090" max="3090" width="5.28515625" style="11" customWidth="1"/>
    <col min="3091" max="3091" width="5" style="11" customWidth="1"/>
    <col min="3092" max="3325" width="14.5703125" style="11"/>
    <col min="3326" max="3326" width="4.140625" style="11" customWidth="1"/>
    <col min="3327" max="3327" width="5.28515625" style="11" customWidth="1"/>
    <col min="3328" max="3328" width="8.7109375" style="11" customWidth="1"/>
    <col min="3329" max="3329" width="2.28515625" style="11" customWidth="1"/>
    <col min="3330" max="3330" width="42.140625" style="11" bestFit="1" customWidth="1"/>
    <col min="3331" max="3331" width="5.85546875" style="11" customWidth="1"/>
    <col min="3332" max="3332" width="13.140625" style="11" bestFit="1" customWidth="1"/>
    <col min="3333" max="3333" width="6" style="11" customWidth="1"/>
    <col min="3334" max="3334" width="13.140625" style="11" bestFit="1" customWidth="1"/>
    <col min="3335" max="3335" width="6.140625" style="11" customWidth="1"/>
    <col min="3336" max="3336" width="13.140625" style="11" bestFit="1" customWidth="1"/>
    <col min="3337" max="3337" width="6.140625" style="11" customWidth="1"/>
    <col min="3338" max="3339" width="13.140625" style="11" bestFit="1" customWidth="1"/>
    <col min="3340" max="3340" width="6.140625" style="11" customWidth="1"/>
    <col min="3341" max="3341" width="13.140625" style="11" bestFit="1" customWidth="1"/>
    <col min="3342" max="3342" width="15" style="11" bestFit="1" customWidth="1"/>
    <col min="3343" max="3343" width="5.28515625" style="11" customWidth="1"/>
    <col min="3344" max="3344" width="4.42578125" style="11" customWidth="1"/>
    <col min="3345" max="3345" width="3.85546875" style="11" customWidth="1"/>
    <col min="3346" max="3346" width="5.28515625" style="11" customWidth="1"/>
    <col min="3347" max="3347" width="5" style="11" customWidth="1"/>
    <col min="3348" max="3581" width="14.5703125" style="11"/>
    <col min="3582" max="3582" width="4.140625" style="11" customWidth="1"/>
    <col min="3583" max="3583" width="5.28515625" style="11" customWidth="1"/>
    <col min="3584" max="3584" width="8.7109375" style="11" customWidth="1"/>
    <col min="3585" max="3585" width="2.28515625" style="11" customWidth="1"/>
    <col min="3586" max="3586" width="42.140625" style="11" bestFit="1" customWidth="1"/>
    <col min="3587" max="3587" width="5.85546875" style="11" customWidth="1"/>
    <col min="3588" max="3588" width="13.140625" style="11" bestFit="1" customWidth="1"/>
    <col min="3589" max="3589" width="6" style="11" customWidth="1"/>
    <col min="3590" max="3590" width="13.140625" style="11" bestFit="1" customWidth="1"/>
    <col min="3591" max="3591" width="6.140625" style="11" customWidth="1"/>
    <col min="3592" max="3592" width="13.140625" style="11" bestFit="1" customWidth="1"/>
    <col min="3593" max="3593" width="6.140625" style="11" customWidth="1"/>
    <col min="3594" max="3595" width="13.140625" style="11" bestFit="1" customWidth="1"/>
    <col min="3596" max="3596" width="6.140625" style="11" customWidth="1"/>
    <col min="3597" max="3597" width="13.140625" style="11" bestFit="1" customWidth="1"/>
    <col min="3598" max="3598" width="15" style="11" bestFit="1" customWidth="1"/>
    <col min="3599" max="3599" width="5.28515625" style="11" customWidth="1"/>
    <col min="3600" max="3600" width="4.42578125" style="11" customWidth="1"/>
    <col min="3601" max="3601" width="3.85546875" style="11" customWidth="1"/>
    <col min="3602" max="3602" width="5.28515625" style="11" customWidth="1"/>
    <col min="3603" max="3603" width="5" style="11" customWidth="1"/>
    <col min="3604" max="3837" width="14.5703125" style="11"/>
    <col min="3838" max="3838" width="4.140625" style="11" customWidth="1"/>
    <col min="3839" max="3839" width="5.28515625" style="11" customWidth="1"/>
    <col min="3840" max="3840" width="8.7109375" style="11" customWidth="1"/>
    <col min="3841" max="3841" width="2.28515625" style="11" customWidth="1"/>
    <col min="3842" max="3842" width="42.140625" style="11" bestFit="1" customWidth="1"/>
    <col min="3843" max="3843" width="5.85546875" style="11" customWidth="1"/>
    <col min="3844" max="3844" width="13.140625" style="11" bestFit="1" customWidth="1"/>
    <col min="3845" max="3845" width="6" style="11" customWidth="1"/>
    <col min="3846" max="3846" width="13.140625" style="11" bestFit="1" customWidth="1"/>
    <col min="3847" max="3847" width="6.140625" style="11" customWidth="1"/>
    <col min="3848" max="3848" width="13.140625" style="11" bestFit="1" customWidth="1"/>
    <col min="3849" max="3849" width="6.140625" style="11" customWidth="1"/>
    <col min="3850" max="3851" width="13.140625" style="11" bestFit="1" customWidth="1"/>
    <col min="3852" max="3852" width="6.140625" style="11" customWidth="1"/>
    <col min="3853" max="3853" width="13.140625" style="11" bestFit="1" customWidth="1"/>
    <col min="3854" max="3854" width="15" style="11" bestFit="1" customWidth="1"/>
    <col min="3855" max="3855" width="5.28515625" style="11" customWidth="1"/>
    <col min="3856" max="3856" width="4.42578125" style="11" customWidth="1"/>
    <col min="3857" max="3857" width="3.85546875" style="11" customWidth="1"/>
    <col min="3858" max="3858" width="5.28515625" style="11" customWidth="1"/>
    <col min="3859" max="3859" width="5" style="11" customWidth="1"/>
    <col min="3860" max="4093" width="14.5703125" style="11"/>
    <col min="4094" max="4094" width="4.140625" style="11" customWidth="1"/>
    <col min="4095" max="4095" width="5.28515625" style="11" customWidth="1"/>
    <col min="4096" max="4096" width="8.7109375" style="11" customWidth="1"/>
    <col min="4097" max="4097" width="2.28515625" style="11" customWidth="1"/>
    <col min="4098" max="4098" width="42.140625" style="11" bestFit="1" customWidth="1"/>
    <col min="4099" max="4099" width="5.85546875" style="11" customWidth="1"/>
    <col min="4100" max="4100" width="13.140625" style="11" bestFit="1" customWidth="1"/>
    <col min="4101" max="4101" width="6" style="11" customWidth="1"/>
    <col min="4102" max="4102" width="13.140625" style="11" bestFit="1" customWidth="1"/>
    <col min="4103" max="4103" width="6.140625" style="11" customWidth="1"/>
    <col min="4104" max="4104" width="13.140625" style="11" bestFit="1" customWidth="1"/>
    <col min="4105" max="4105" width="6.140625" style="11" customWidth="1"/>
    <col min="4106" max="4107" width="13.140625" style="11" bestFit="1" customWidth="1"/>
    <col min="4108" max="4108" width="6.140625" style="11" customWidth="1"/>
    <col min="4109" max="4109" width="13.140625" style="11" bestFit="1" customWidth="1"/>
    <col min="4110" max="4110" width="15" style="11" bestFit="1" customWidth="1"/>
    <col min="4111" max="4111" width="5.28515625" style="11" customWidth="1"/>
    <col min="4112" max="4112" width="4.42578125" style="11" customWidth="1"/>
    <col min="4113" max="4113" width="3.85546875" style="11" customWidth="1"/>
    <col min="4114" max="4114" width="5.28515625" style="11" customWidth="1"/>
    <col min="4115" max="4115" width="5" style="11" customWidth="1"/>
    <col min="4116" max="4349" width="14.5703125" style="11"/>
    <col min="4350" max="4350" width="4.140625" style="11" customWidth="1"/>
    <col min="4351" max="4351" width="5.28515625" style="11" customWidth="1"/>
    <col min="4352" max="4352" width="8.7109375" style="11" customWidth="1"/>
    <col min="4353" max="4353" width="2.28515625" style="11" customWidth="1"/>
    <col min="4354" max="4354" width="42.140625" style="11" bestFit="1" customWidth="1"/>
    <col min="4355" max="4355" width="5.85546875" style="11" customWidth="1"/>
    <col min="4356" max="4356" width="13.140625" style="11" bestFit="1" customWidth="1"/>
    <col min="4357" max="4357" width="6" style="11" customWidth="1"/>
    <col min="4358" max="4358" width="13.140625" style="11" bestFit="1" customWidth="1"/>
    <col min="4359" max="4359" width="6.140625" style="11" customWidth="1"/>
    <col min="4360" max="4360" width="13.140625" style="11" bestFit="1" customWidth="1"/>
    <col min="4361" max="4361" width="6.140625" style="11" customWidth="1"/>
    <col min="4362" max="4363" width="13.140625" style="11" bestFit="1" customWidth="1"/>
    <col min="4364" max="4364" width="6.140625" style="11" customWidth="1"/>
    <col min="4365" max="4365" width="13.140625" style="11" bestFit="1" customWidth="1"/>
    <col min="4366" max="4366" width="15" style="11" bestFit="1" customWidth="1"/>
    <col min="4367" max="4367" width="5.28515625" style="11" customWidth="1"/>
    <col min="4368" max="4368" width="4.42578125" style="11" customWidth="1"/>
    <col min="4369" max="4369" width="3.85546875" style="11" customWidth="1"/>
    <col min="4370" max="4370" width="5.28515625" style="11" customWidth="1"/>
    <col min="4371" max="4371" width="5" style="11" customWidth="1"/>
    <col min="4372" max="4605" width="14.5703125" style="11"/>
    <col min="4606" max="4606" width="4.140625" style="11" customWidth="1"/>
    <col min="4607" max="4607" width="5.28515625" style="11" customWidth="1"/>
    <col min="4608" max="4608" width="8.7109375" style="11" customWidth="1"/>
    <col min="4609" max="4609" width="2.28515625" style="11" customWidth="1"/>
    <col min="4610" max="4610" width="42.140625" style="11" bestFit="1" customWidth="1"/>
    <col min="4611" max="4611" width="5.85546875" style="11" customWidth="1"/>
    <col min="4612" max="4612" width="13.140625" style="11" bestFit="1" customWidth="1"/>
    <col min="4613" max="4613" width="6" style="11" customWidth="1"/>
    <col min="4614" max="4614" width="13.140625" style="11" bestFit="1" customWidth="1"/>
    <col min="4615" max="4615" width="6.140625" style="11" customWidth="1"/>
    <col min="4616" max="4616" width="13.140625" style="11" bestFit="1" customWidth="1"/>
    <col min="4617" max="4617" width="6.140625" style="11" customWidth="1"/>
    <col min="4618" max="4619" width="13.140625" style="11" bestFit="1" customWidth="1"/>
    <col min="4620" max="4620" width="6.140625" style="11" customWidth="1"/>
    <col min="4621" max="4621" width="13.140625" style="11" bestFit="1" customWidth="1"/>
    <col min="4622" max="4622" width="15" style="11" bestFit="1" customWidth="1"/>
    <col min="4623" max="4623" width="5.28515625" style="11" customWidth="1"/>
    <col min="4624" max="4624" width="4.42578125" style="11" customWidth="1"/>
    <col min="4625" max="4625" width="3.85546875" style="11" customWidth="1"/>
    <col min="4626" max="4626" width="5.28515625" style="11" customWidth="1"/>
    <col min="4627" max="4627" width="5" style="11" customWidth="1"/>
    <col min="4628" max="4861" width="14.5703125" style="11"/>
    <col min="4862" max="4862" width="4.140625" style="11" customWidth="1"/>
    <col min="4863" max="4863" width="5.28515625" style="11" customWidth="1"/>
    <col min="4864" max="4864" width="8.7109375" style="11" customWidth="1"/>
    <col min="4865" max="4865" width="2.28515625" style="11" customWidth="1"/>
    <col min="4866" max="4866" width="42.140625" style="11" bestFit="1" customWidth="1"/>
    <col min="4867" max="4867" width="5.85546875" style="11" customWidth="1"/>
    <col min="4868" max="4868" width="13.140625" style="11" bestFit="1" customWidth="1"/>
    <col min="4869" max="4869" width="6" style="11" customWidth="1"/>
    <col min="4870" max="4870" width="13.140625" style="11" bestFit="1" customWidth="1"/>
    <col min="4871" max="4871" width="6.140625" style="11" customWidth="1"/>
    <col min="4872" max="4872" width="13.140625" style="11" bestFit="1" customWidth="1"/>
    <col min="4873" max="4873" width="6.140625" style="11" customWidth="1"/>
    <col min="4874" max="4875" width="13.140625" style="11" bestFit="1" customWidth="1"/>
    <col min="4876" max="4876" width="6.140625" style="11" customWidth="1"/>
    <col min="4877" max="4877" width="13.140625" style="11" bestFit="1" customWidth="1"/>
    <col min="4878" max="4878" width="15" style="11" bestFit="1" customWidth="1"/>
    <col min="4879" max="4879" width="5.28515625" style="11" customWidth="1"/>
    <col min="4880" max="4880" width="4.42578125" style="11" customWidth="1"/>
    <col min="4881" max="4881" width="3.85546875" style="11" customWidth="1"/>
    <col min="4882" max="4882" width="5.28515625" style="11" customWidth="1"/>
    <col min="4883" max="4883" width="5" style="11" customWidth="1"/>
    <col min="4884" max="5117" width="14.5703125" style="11"/>
    <col min="5118" max="5118" width="4.140625" style="11" customWidth="1"/>
    <col min="5119" max="5119" width="5.28515625" style="11" customWidth="1"/>
    <col min="5120" max="5120" width="8.7109375" style="11" customWidth="1"/>
    <col min="5121" max="5121" width="2.28515625" style="11" customWidth="1"/>
    <col min="5122" max="5122" width="42.140625" style="11" bestFit="1" customWidth="1"/>
    <col min="5123" max="5123" width="5.85546875" style="11" customWidth="1"/>
    <col min="5124" max="5124" width="13.140625" style="11" bestFit="1" customWidth="1"/>
    <col min="5125" max="5125" width="6" style="11" customWidth="1"/>
    <col min="5126" max="5126" width="13.140625" style="11" bestFit="1" customWidth="1"/>
    <col min="5127" max="5127" width="6.140625" style="11" customWidth="1"/>
    <col min="5128" max="5128" width="13.140625" style="11" bestFit="1" customWidth="1"/>
    <col min="5129" max="5129" width="6.140625" style="11" customWidth="1"/>
    <col min="5130" max="5131" width="13.140625" style="11" bestFit="1" customWidth="1"/>
    <col min="5132" max="5132" width="6.140625" style="11" customWidth="1"/>
    <col min="5133" max="5133" width="13.140625" style="11" bestFit="1" customWidth="1"/>
    <col min="5134" max="5134" width="15" style="11" bestFit="1" customWidth="1"/>
    <col min="5135" max="5135" width="5.28515625" style="11" customWidth="1"/>
    <col min="5136" max="5136" width="4.42578125" style="11" customWidth="1"/>
    <col min="5137" max="5137" width="3.85546875" style="11" customWidth="1"/>
    <col min="5138" max="5138" width="5.28515625" style="11" customWidth="1"/>
    <col min="5139" max="5139" width="5" style="11" customWidth="1"/>
    <col min="5140" max="5373" width="14.5703125" style="11"/>
    <col min="5374" max="5374" width="4.140625" style="11" customWidth="1"/>
    <col min="5375" max="5375" width="5.28515625" style="11" customWidth="1"/>
    <col min="5376" max="5376" width="8.7109375" style="11" customWidth="1"/>
    <col min="5377" max="5377" width="2.28515625" style="11" customWidth="1"/>
    <col min="5378" max="5378" width="42.140625" style="11" bestFit="1" customWidth="1"/>
    <col min="5379" max="5379" width="5.85546875" style="11" customWidth="1"/>
    <col min="5380" max="5380" width="13.140625" style="11" bestFit="1" customWidth="1"/>
    <col min="5381" max="5381" width="6" style="11" customWidth="1"/>
    <col min="5382" max="5382" width="13.140625" style="11" bestFit="1" customWidth="1"/>
    <col min="5383" max="5383" width="6.140625" style="11" customWidth="1"/>
    <col min="5384" max="5384" width="13.140625" style="11" bestFit="1" customWidth="1"/>
    <col min="5385" max="5385" width="6.140625" style="11" customWidth="1"/>
    <col min="5386" max="5387" width="13.140625" style="11" bestFit="1" customWidth="1"/>
    <col min="5388" max="5388" width="6.140625" style="11" customWidth="1"/>
    <col min="5389" max="5389" width="13.140625" style="11" bestFit="1" customWidth="1"/>
    <col min="5390" max="5390" width="15" style="11" bestFit="1" customWidth="1"/>
    <col min="5391" max="5391" width="5.28515625" style="11" customWidth="1"/>
    <col min="5392" max="5392" width="4.42578125" style="11" customWidth="1"/>
    <col min="5393" max="5393" width="3.85546875" style="11" customWidth="1"/>
    <col min="5394" max="5394" width="5.28515625" style="11" customWidth="1"/>
    <col min="5395" max="5395" width="5" style="11" customWidth="1"/>
    <col min="5396" max="5629" width="14.5703125" style="11"/>
    <col min="5630" max="5630" width="4.140625" style="11" customWidth="1"/>
    <col min="5631" max="5631" width="5.28515625" style="11" customWidth="1"/>
    <col min="5632" max="5632" width="8.7109375" style="11" customWidth="1"/>
    <col min="5633" max="5633" width="2.28515625" style="11" customWidth="1"/>
    <col min="5634" max="5634" width="42.140625" style="11" bestFit="1" customWidth="1"/>
    <col min="5635" max="5635" width="5.85546875" style="11" customWidth="1"/>
    <col min="5636" max="5636" width="13.140625" style="11" bestFit="1" customWidth="1"/>
    <col min="5637" max="5637" width="6" style="11" customWidth="1"/>
    <col min="5638" max="5638" width="13.140625" style="11" bestFit="1" customWidth="1"/>
    <col min="5639" max="5639" width="6.140625" style="11" customWidth="1"/>
    <col min="5640" max="5640" width="13.140625" style="11" bestFit="1" customWidth="1"/>
    <col min="5641" max="5641" width="6.140625" style="11" customWidth="1"/>
    <col min="5642" max="5643" width="13.140625" style="11" bestFit="1" customWidth="1"/>
    <col min="5644" max="5644" width="6.140625" style="11" customWidth="1"/>
    <col min="5645" max="5645" width="13.140625" style="11" bestFit="1" customWidth="1"/>
    <col min="5646" max="5646" width="15" style="11" bestFit="1" customWidth="1"/>
    <col min="5647" max="5647" width="5.28515625" style="11" customWidth="1"/>
    <col min="5648" max="5648" width="4.42578125" style="11" customWidth="1"/>
    <col min="5649" max="5649" width="3.85546875" style="11" customWidth="1"/>
    <col min="5650" max="5650" width="5.28515625" style="11" customWidth="1"/>
    <col min="5651" max="5651" width="5" style="11" customWidth="1"/>
    <col min="5652" max="5885" width="14.5703125" style="11"/>
    <col min="5886" max="5886" width="4.140625" style="11" customWidth="1"/>
    <col min="5887" max="5887" width="5.28515625" style="11" customWidth="1"/>
    <col min="5888" max="5888" width="8.7109375" style="11" customWidth="1"/>
    <col min="5889" max="5889" width="2.28515625" style="11" customWidth="1"/>
    <col min="5890" max="5890" width="42.140625" style="11" bestFit="1" customWidth="1"/>
    <col min="5891" max="5891" width="5.85546875" style="11" customWidth="1"/>
    <col min="5892" max="5892" width="13.140625" style="11" bestFit="1" customWidth="1"/>
    <col min="5893" max="5893" width="6" style="11" customWidth="1"/>
    <col min="5894" max="5894" width="13.140625" style="11" bestFit="1" customWidth="1"/>
    <col min="5895" max="5895" width="6.140625" style="11" customWidth="1"/>
    <col min="5896" max="5896" width="13.140625" style="11" bestFit="1" customWidth="1"/>
    <col min="5897" max="5897" width="6.140625" style="11" customWidth="1"/>
    <col min="5898" max="5899" width="13.140625" style="11" bestFit="1" customWidth="1"/>
    <col min="5900" max="5900" width="6.140625" style="11" customWidth="1"/>
    <col min="5901" max="5901" width="13.140625" style="11" bestFit="1" customWidth="1"/>
    <col min="5902" max="5902" width="15" style="11" bestFit="1" customWidth="1"/>
    <col min="5903" max="5903" width="5.28515625" style="11" customWidth="1"/>
    <col min="5904" max="5904" width="4.42578125" style="11" customWidth="1"/>
    <col min="5905" max="5905" width="3.85546875" style="11" customWidth="1"/>
    <col min="5906" max="5906" width="5.28515625" style="11" customWidth="1"/>
    <col min="5907" max="5907" width="5" style="11" customWidth="1"/>
    <col min="5908" max="6141" width="14.5703125" style="11"/>
    <col min="6142" max="6142" width="4.140625" style="11" customWidth="1"/>
    <col min="6143" max="6143" width="5.28515625" style="11" customWidth="1"/>
    <col min="6144" max="6144" width="8.7109375" style="11" customWidth="1"/>
    <col min="6145" max="6145" width="2.28515625" style="11" customWidth="1"/>
    <col min="6146" max="6146" width="42.140625" style="11" bestFit="1" customWidth="1"/>
    <col min="6147" max="6147" width="5.85546875" style="11" customWidth="1"/>
    <col min="6148" max="6148" width="13.140625" style="11" bestFit="1" customWidth="1"/>
    <col min="6149" max="6149" width="6" style="11" customWidth="1"/>
    <col min="6150" max="6150" width="13.140625" style="11" bestFit="1" customWidth="1"/>
    <col min="6151" max="6151" width="6.140625" style="11" customWidth="1"/>
    <col min="6152" max="6152" width="13.140625" style="11" bestFit="1" customWidth="1"/>
    <col min="6153" max="6153" width="6.140625" style="11" customWidth="1"/>
    <col min="6154" max="6155" width="13.140625" style="11" bestFit="1" customWidth="1"/>
    <col min="6156" max="6156" width="6.140625" style="11" customWidth="1"/>
    <col min="6157" max="6157" width="13.140625" style="11" bestFit="1" customWidth="1"/>
    <col min="6158" max="6158" width="15" style="11" bestFit="1" customWidth="1"/>
    <col min="6159" max="6159" width="5.28515625" style="11" customWidth="1"/>
    <col min="6160" max="6160" width="4.42578125" style="11" customWidth="1"/>
    <col min="6161" max="6161" width="3.85546875" style="11" customWidth="1"/>
    <col min="6162" max="6162" width="5.28515625" style="11" customWidth="1"/>
    <col min="6163" max="6163" width="5" style="11" customWidth="1"/>
    <col min="6164" max="6397" width="14.5703125" style="11"/>
    <col min="6398" max="6398" width="4.140625" style="11" customWidth="1"/>
    <col min="6399" max="6399" width="5.28515625" style="11" customWidth="1"/>
    <col min="6400" max="6400" width="8.7109375" style="11" customWidth="1"/>
    <col min="6401" max="6401" width="2.28515625" style="11" customWidth="1"/>
    <col min="6402" max="6402" width="42.140625" style="11" bestFit="1" customWidth="1"/>
    <col min="6403" max="6403" width="5.85546875" style="11" customWidth="1"/>
    <col min="6404" max="6404" width="13.140625" style="11" bestFit="1" customWidth="1"/>
    <col min="6405" max="6405" width="6" style="11" customWidth="1"/>
    <col min="6406" max="6406" width="13.140625" style="11" bestFit="1" customWidth="1"/>
    <col min="6407" max="6407" width="6.140625" style="11" customWidth="1"/>
    <col min="6408" max="6408" width="13.140625" style="11" bestFit="1" customWidth="1"/>
    <col min="6409" max="6409" width="6.140625" style="11" customWidth="1"/>
    <col min="6410" max="6411" width="13.140625" style="11" bestFit="1" customWidth="1"/>
    <col min="6412" max="6412" width="6.140625" style="11" customWidth="1"/>
    <col min="6413" max="6413" width="13.140625" style="11" bestFit="1" customWidth="1"/>
    <col min="6414" max="6414" width="15" style="11" bestFit="1" customWidth="1"/>
    <col min="6415" max="6415" width="5.28515625" style="11" customWidth="1"/>
    <col min="6416" max="6416" width="4.42578125" style="11" customWidth="1"/>
    <col min="6417" max="6417" width="3.85546875" style="11" customWidth="1"/>
    <col min="6418" max="6418" width="5.28515625" style="11" customWidth="1"/>
    <col min="6419" max="6419" width="5" style="11" customWidth="1"/>
    <col min="6420" max="6653" width="14.5703125" style="11"/>
    <col min="6654" max="6654" width="4.140625" style="11" customWidth="1"/>
    <col min="6655" max="6655" width="5.28515625" style="11" customWidth="1"/>
    <col min="6656" max="6656" width="8.7109375" style="11" customWidth="1"/>
    <col min="6657" max="6657" width="2.28515625" style="11" customWidth="1"/>
    <col min="6658" max="6658" width="42.140625" style="11" bestFit="1" customWidth="1"/>
    <col min="6659" max="6659" width="5.85546875" style="11" customWidth="1"/>
    <col min="6660" max="6660" width="13.140625" style="11" bestFit="1" customWidth="1"/>
    <col min="6661" max="6661" width="6" style="11" customWidth="1"/>
    <col min="6662" max="6662" width="13.140625" style="11" bestFit="1" customWidth="1"/>
    <col min="6663" max="6663" width="6.140625" style="11" customWidth="1"/>
    <col min="6664" max="6664" width="13.140625" style="11" bestFit="1" customWidth="1"/>
    <col min="6665" max="6665" width="6.140625" style="11" customWidth="1"/>
    <col min="6666" max="6667" width="13.140625" style="11" bestFit="1" customWidth="1"/>
    <col min="6668" max="6668" width="6.140625" style="11" customWidth="1"/>
    <col min="6669" max="6669" width="13.140625" style="11" bestFit="1" customWidth="1"/>
    <col min="6670" max="6670" width="15" style="11" bestFit="1" customWidth="1"/>
    <col min="6671" max="6671" width="5.28515625" style="11" customWidth="1"/>
    <col min="6672" max="6672" width="4.42578125" style="11" customWidth="1"/>
    <col min="6673" max="6673" width="3.85546875" style="11" customWidth="1"/>
    <col min="6674" max="6674" width="5.28515625" style="11" customWidth="1"/>
    <col min="6675" max="6675" width="5" style="11" customWidth="1"/>
    <col min="6676" max="6909" width="14.5703125" style="11"/>
    <col min="6910" max="6910" width="4.140625" style="11" customWidth="1"/>
    <col min="6911" max="6911" width="5.28515625" style="11" customWidth="1"/>
    <col min="6912" max="6912" width="8.7109375" style="11" customWidth="1"/>
    <col min="6913" max="6913" width="2.28515625" style="11" customWidth="1"/>
    <col min="6914" max="6914" width="42.140625" style="11" bestFit="1" customWidth="1"/>
    <col min="6915" max="6915" width="5.85546875" style="11" customWidth="1"/>
    <col min="6916" max="6916" width="13.140625" style="11" bestFit="1" customWidth="1"/>
    <col min="6917" max="6917" width="6" style="11" customWidth="1"/>
    <col min="6918" max="6918" width="13.140625" style="11" bestFit="1" customWidth="1"/>
    <col min="6919" max="6919" width="6.140625" style="11" customWidth="1"/>
    <col min="6920" max="6920" width="13.140625" style="11" bestFit="1" customWidth="1"/>
    <col min="6921" max="6921" width="6.140625" style="11" customWidth="1"/>
    <col min="6922" max="6923" width="13.140625" style="11" bestFit="1" customWidth="1"/>
    <col min="6924" max="6924" width="6.140625" style="11" customWidth="1"/>
    <col min="6925" max="6925" width="13.140625" style="11" bestFit="1" customWidth="1"/>
    <col min="6926" max="6926" width="15" style="11" bestFit="1" customWidth="1"/>
    <col min="6927" max="6927" width="5.28515625" style="11" customWidth="1"/>
    <col min="6928" max="6928" width="4.42578125" style="11" customWidth="1"/>
    <col min="6929" max="6929" width="3.85546875" style="11" customWidth="1"/>
    <col min="6930" max="6930" width="5.28515625" style="11" customWidth="1"/>
    <col min="6931" max="6931" width="5" style="11" customWidth="1"/>
    <col min="6932" max="7165" width="14.5703125" style="11"/>
    <col min="7166" max="7166" width="4.140625" style="11" customWidth="1"/>
    <col min="7167" max="7167" width="5.28515625" style="11" customWidth="1"/>
    <col min="7168" max="7168" width="8.7109375" style="11" customWidth="1"/>
    <col min="7169" max="7169" width="2.28515625" style="11" customWidth="1"/>
    <col min="7170" max="7170" width="42.140625" style="11" bestFit="1" customWidth="1"/>
    <col min="7171" max="7171" width="5.85546875" style="11" customWidth="1"/>
    <col min="7172" max="7172" width="13.140625" style="11" bestFit="1" customWidth="1"/>
    <col min="7173" max="7173" width="6" style="11" customWidth="1"/>
    <col min="7174" max="7174" width="13.140625" style="11" bestFit="1" customWidth="1"/>
    <col min="7175" max="7175" width="6.140625" style="11" customWidth="1"/>
    <col min="7176" max="7176" width="13.140625" style="11" bestFit="1" customWidth="1"/>
    <col min="7177" max="7177" width="6.140625" style="11" customWidth="1"/>
    <col min="7178" max="7179" width="13.140625" style="11" bestFit="1" customWidth="1"/>
    <col min="7180" max="7180" width="6.140625" style="11" customWidth="1"/>
    <col min="7181" max="7181" width="13.140625" style="11" bestFit="1" customWidth="1"/>
    <col min="7182" max="7182" width="15" style="11" bestFit="1" customWidth="1"/>
    <col min="7183" max="7183" width="5.28515625" style="11" customWidth="1"/>
    <col min="7184" max="7184" width="4.42578125" style="11" customWidth="1"/>
    <col min="7185" max="7185" width="3.85546875" style="11" customWidth="1"/>
    <col min="7186" max="7186" width="5.28515625" style="11" customWidth="1"/>
    <col min="7187" max="7187" width="5" style="11" customWidth="1"/>
    <col min="7188" max="7421" width="14.5703125" style="11"/>
    <col min="7422" max="7422" width="4.140625" style="11" customWidth="1"/>
    <col min="7423" max="7423" width="5.28515625" style="11" customWidth="1"/>
    <col min="7424" max="7424" width="8.7109375" style="11" customWidth="1"/>
    <col min="7425" max="7425" width="2.28515625" style="11" customWidth="1"/>
    <col min="7426" max="7426" width="42.140625" style="11" bestFit="1" customWidth="1"/>
    <col min="7427" max="7427" width="5.85546875" style="11" customWidth="1"/>
    <col min="7428" max="7428" width="13.140625" style="11" bestFit="1" customWidth="1"/>
    <col min="7429" max="7429" width="6" style="11" customWidth="1"/>
    <col min="7430" max="7430" width="13.140625" style="11" bestFit="1" customWidth="1"/>
    <col min="7431" max="7431" width="6.140625" style="11" customWidth="1"/>
    <col min="7432" max="7432" width="13.140625" style="11" bestFit="1" customWidth="1"/>
    <col min="7433" max="7433" width="6.140625" style="11" customWidth="1"/>
    <col min="7434" max="7435" width="13.140625" style="11" bestFit="1" customWidth="1"/>
    <col min="7436" max="7436" width="6.140625" style="11" customWidth="1"/>
    <col min="7437" max="7437" width="13.140625" style="11" bestFit="1" customWidth="1"/>
    <col min="7438" max="7438" width="15" style="11" bestFit="1" customWidth="1"/>
    <col min="7439" max="7439" width="5.28515625" style="11" customWidth="1"/>
    <col min="7440" max="7440" width="4.42578125" style="11" customWidth="1"/>
    <col min="7441" max="7441" width="3.85546875" style="11" customWidth="1"/>
    <col min="7442" max="7442" width="5.28515625" style="11" customWidth="1"/>
    <col min="7443" max="7443" width="5" style="11" customWidth="1"/>
    <col min="7444" max="7677" width="14.5703125" style="11"/>
    <col min="7678" max="7678" width="4.140625" style="11" customWidth="1"/>
    <col min="7679" max="7679" width="5.28515625" style="11" customWidth="1"/>
    <col min="7680" max="7680" width="8.7109375" style="11" customWidth="1"/>
    <col min="7681" max="7681" width="2.28515625" style="11" customWidth="1"/>
    <col min="7682" max="7682" width="42.140625" style="11" bestFit="1" customWidth="1"/>
    <col min="7683" max="7683" width="5.85546875" style="11" customWidth="1"/>
    <col min="7684" max="7684" width="13.140625" style="11" bestFit="1" customWidth="1"/>
    <col min="7685" max="7685" width="6" style="11" customWidth="1"/>
    <col min="7686" max="7686" width="13.140625" style="11" bestFit="1" customWidth="1"/>
    <col min="7687" max="7687" width="6.140625" style="11" customWidth="1"/>
    <col min="7688" max="7688" width="13.140625" style="11" bestFit="1" customWidth="1"/>
    <col min="7689" max="7689" width="6.140625" style="11" customWidth="1"/>
    <col min="7690" max="7691" width="13.140625" style="11" bestFit="1" customWidth="1"/>
    <col min="7692" max="7692" width="6.140625" style="11" customWidth="1"/>
    <col min="7693" max="7693" width="13.140625" style="11" bestFit="1" customWidth="1"/>
    <col min="7694" max="7694" width="15" style="11" bestFit="1" customWidth="1"/>
    <col min="7695" max="7695" width="5.28515625" style="11" customWidth="1"/>
    <col min="7696" max="7696" width="4.42578125" style="11" customWidth="1"/>
    <col min="7697" max="7697" width="3.85546875" style="11" customWidth="1"/>
    <col min="7698" max="7698" width="5.28515625" style="11" customWidth="1"/>
    <col min="7699" max="7699" width="5" style="11" customWidth="1"/>
    <col min="7700" max="7933" width="14.5703125" style="11"/>
    <col min="7934" max="7934" width="4.140625" style="11" customWidth="1"/>
    <col min="7935" max="7935" width="5.28515625" style="11" customWidth="1"/>
    <col min="7936" max="7936" width="8.7109375" style="11" customWidth="1"/>
    <col min="7937" max="7937" width="2.28515625" style="11" customWidth="1"/>
    <col min="7938" max="7938" width="42.140625" style="11" bestFit="1" customWidth="1"/>
    <col min="7939" max="7939" width="5.85546875" style="11" customWidth="1"/>
    <col min="7940" max="7940" width="13.140625" style="11" bestFit="1" customWidth="1"/>
    <col min="7941" max="7941" width="6" style="11" customWidth="1"/>
    <col min="7942" max="7942" width="13.140625" style="11" bestFit="1" customWidth="1"/>
    <col min="7943" max="7943" width="6.140625" style="11" customWidth="1"/>
    <col min="7944" max="7944" width="13.140625" style="11" bestFit="1" customWidth="1"/>
    <col min="7945" max="7945" width="6.140625" style="11" customWidth="1"/>
    <col min="7946" max="7947" width="13.140625" style="11" bestFit="1" customWidth="1"/>
    <col min="7948" max="7948" width="6.140625" style="11" customWidth="1"/>
    <col min="7949" max="7949" width="13.140625" style="11" bestFit="1" customWidth="1"/>
    <col min="7950" max="7950" width="15" style="11" bestFit="1" customWidth="1"/>
    <col min="7951" max="7951" width="5.28515625" style="11" customWidth="1"/>
    <col min="7952" max="7952" width="4.42578125" style="11" customWidth="1"/>
    <col min="7953" max="7953" width="3.85546875" style="11" customWidth="1"/>
    <col min="7954" max="7954" width="5.28515625" style="11" customWidth="1"/>
    <col min="7955" max="7955" width="5" style="11" customWidth="1"/>
    <col min="7956" max="8189" width="14.5703125" style="11"/>
    <col min="8190" max="8190" width="4.140625" style="11" customWidth="1"/>
    <col min="8191" max="8191" width="5.28515625" style="11" customWidth="1"/>
    <col min="8192" max="8192" width="8.7109375" style="11" customWidth="1"/>
    <col min="8193" max="8193" width="2.28515625" style="11" customWidth="1"/>
    <col min="8194" max="8194" width="42.140625" style="11" bestFit="1" customWidth="1"/>
    <col min="8195" max="8195" width="5.85546875" style="11" customWidth="1"/>
    <col min="8196" max="8196" width="13.140625" style="11" bestFit="1" customWidth="1"/>
    <col min="8197" max="8197" width="6" style="11" customWidth="1"/>
    <col min="8198" max="8198" width="13.140625" style="11" bestFit="1" customWidth="1"/>
    <col min="8199" max="8199" width="6.140625" style="11" customWidth="1"/>
    <col min="8200" max="8200" width="13.140625" style="11" bestFit="1" customWidth="1"/>
    <col min="8201" max="8201" width="6.140625" style="11" customWidth="1"/>
    <col min="8202" max="8203" width="13.140625" style="11" bestFit="1" customWidth="1"/>
    <col min="8204" max="8204" width="6.140625" style="11" customWidth="1"/>
    <col min="8205" max="8205" width="13.140625" style="11" bestFit="1" customWidth="1"/>
    <col min="8206" max="8206" width="15" style="11" bestFit="1" customWidth="1"/>
    <col min="8207" max="8207" width="5.28515625" style="11" customWidth="1"/>
    <col min="8208" max="8208" width="4.42578125" style="11" customWidth="1"/>
    <col min="8209" max="8209" width="3.85546875" style="11" customWidth="1"/>
    <col min="8210" max="8210" width="5.28515625" style="11" customWidth="1"/>
    <col min="8211" max="8211" width="5" style="11" customWidth="1"/>
    <col min="8212" max="8445" width="14.5703125" style="11"/>
    <col min="8446" max="8446" width="4.140625" style="11" customWidth="1"/>
    <col min="8447" max="8447" width="5.28515625" style="11" customWidth="1"/>
    <col min="8448" max="8448" width="8.7109375" style="11" customWidth="1"/>
    <col min="8449" max="8449" width="2.28515625" style="11" customWidth="1"/>
    <col min="8450" max="8450" width="42.140625" style="11" bestFit="1" customWidth="1"/>
    <col min="8451" max="8451" width="5.85546875" style="11" customWidth="1"/>
    <col min="8452" max="8452" width="13.140625" style="11" bestFit="1" customWidth="1"/>
    <col min="8453" max="8453" width="6" style="11" customWidth="1"/>
    <col min="8454" max="8454" width="13.140625" style="11" bestFit="1" customWidth="1"/>
    <col min="8455" max="8455" width="6.140625" style="11" customWidth="1"/>
    <col min="8456" max="8456" width="13.140625" style="11" bestFit="1" customWidth="1"/>
    <col min="8457" max="8457" width="6.140625" style="11" customWidth="1"/>
    <col min="8458" max="8459" width="13.140625" style="11" bestFit="1" customWidth="1"/>
    <col min="8460" max="8460" width="6.140625" style="11" customWidth="1"/>
    <col min="8461" max="8461" width="13.140625" style="11" bestFit="1" customWidth="1"/>
    <col min="8462" max="8462" width="15" style="11" bestFit="1" customWidth="1"/>
    <col min="8463" max="8463" width="5.28515625" style="11" customWidth="1"/>
    <col min="8464" max="8464" width="4.42578125" style="11" customWidth="1"/>
    <col min="8465" max="8465" width="3.85546875" style="11" customWidth="1"/>
    <col min="8466" max="8466" width="5.28515625" style="11" customWidth="1"/>
    <col min="8467" max="8467" width="5" style="11" customWidth="1"/>
    <col min="8468" max="8701" width="14.5703125" style="11"/>
    <col min="8702" max="8702" width="4.140625" style="11" customWidth="1"/>
    <col min="8703" max="8703" width="5.28515625" style="11" customWidth="1"/>
    <col min="8704" max="8704" width="8.7109375" style="11" customWidth="1"/>
    <col min="8705" max="8705" width="2.28515625" style="11" customWidth="1"/>
    <col min="8706" max="8706" width="42.140625" style="11" bestFit="1" customWidth="1"/>
    <col min="8707" max="8707" width="5.85546875" style="11" customWidth="1"/>
    <col min="8708" max="8708" width="13.140625" style="11" bestFit="1" customWidth="1"/>
    <col min="8709" max="8709" width="6" style="11" customWidth="1"/>
    <col min="8710" max="8710" width="13.140625" style="11" bestFit="1" customWidth="1"/>
    <col min="8711" max="8711" width="6.140625" style="11" customWidth="1"/>
    <col min="8712" max="8712" width="13.140625" style="11" bestFit="1" customWidth="1"/>
    <col min="8713" max="8713" width="6.140625" style="11" customWidth="1"/>
    <col min="8714" max="8715" width="13.140625" style="11" bestFit="1" customWidth="1"/>
    <col min="8716" max="8716" width="6.140625" style="11" customWidth="1"/>
    <col min="8717" max="8717" width="13.140625" style="11" bestFit="1" customWidth="1"/>
    <col min="8718" max="8718" width="15" style="11" bestFit="1" customWidth="1"/>
    <col min="8719" max="8719" width="5.28515625" style="11" customWidth="1"/>
    <col min="8720" max="8720" width="4.42578125" style="11" customWidth="1"/>
    <col min="8721" max="8721" width="3.85546875" style="11" customWidth="1"/>
    <col min="8722" max="8722" width="5.28515625" style="11" customWidth="1"/>
    <col min="8723" max="8723" width="5" style="11" customWidth="1"/>
    <col min="8724" max="8957" width="14.5703125" style="11"/>
    <col min="8958" max="8958" width="4.140625" style="11" customWidth="1"/>
    <col min="8959" max="8959" width="5.28515625" style="11" customWidth="1"/>
    <col min="8960" max="8960" width="8.7109375" style="11" customWidth="1"/>
    <col min="8961" max="8961" width="2.28515625" style="11" customWidth="1"/>
    <col min="8962" max="8962" width="42.140625" style="11" bestFit="1" customWidth="1"/>
    <col min="8963" max="8963" width="5.85546875" style="11" customWidth="1"/>
    <col min="8964" max="8964" width="13.140625" style="11" bestFit="1" customWidth="1"/>
    <col min="8965" max="8965" width="6" style="11" customWidth="1"/>
    <col min="8966" max="8966" width="13.140625" style="11" bestFit="1" customWidth="1"/>
    <col min="8967" max="8967" width="6.140625" style="11" customWidth="1"/>
    <col min="8968" max="8968" width="13.140625" style="11" bestFit="1" customWidth="1"/>
    <col min="8969" max="8969" width="6.140625" style="11" customWidth="1"/>
    <col min="8970" max="8971" width="13.140625" style="11" bestFit="1" customWidth="1"/>
    <col min="8972" max="8972" width="6.140625" style="11" customWidth="1"/>
    <col min="8973" max="8973" width="13.140625" style="11" bestFit="1" customWidth="1"/>
    <col min="8974" max="8974" width="15" style="11" bestFit="1" customWidth="1"/>
    <col min="8975" max="8975" width="5.28515625" style="11" customWidth="1"/>
    <col min="8976" max="8976" width="4.42578125" style="11" customWidth="1"/>
    <col min="8977" max="8977" width="3.85546875" style="11" customWidth="1"/>
    <col min="8978" max="8978" width="5.28515625" style="11" customWidth="1"/>
    <col min="8979" max="8979" width="5" style="11" customWidth="1"/>
    <col min="8980" max="9213" width="14.5703125" style="11"/>
    <col min="9214" max="9214" width="4.140625" style="11" customWidth="1"/>
    <col min="9215" max="9215" width="5.28515625" style="11" customWidth="1"/>
    <col min="9216" max="9216" width="8.7109375" style="11" customWidth="1"/>
    <col min="9217" max="9217" width="2.28515625" style="11" customWidth="1"/>
    <col min="9218" max="9218" width="42.140625" style="11" bestFit="1" customWidth="1"/>
    <col min="9219" max="9219" width="5.85546875" style="11" customWidth="1"/>
    <col min="9220" max="9220" width="13.140625" style="11" bestFit="1" customWidth="1"/>
    <col min="9221" max="9221" width="6" style="11" customWidth="1"/>
    <col min="9222" max="9222" width="13.140625" style="11" bestFit="1" customWidth="1"/>
    <col min="9223" max="9223" width="6.140625" style="11" customWidth="1"/>
    <col min="9224" max="9224" width="13.140625" style="11" bestFit="1" customWidth="1"/>
    <col min="9225" max="9225" width="6.140625" style="11" customWidth="1"/>
    <col min="9226" max="9227" width="13.140625" style="11" bestFit="1" customWidth="1"/>
    <col min="9228" max="9228" width="6.140625" style="11" customWidth="1"/>
    <col min="9229" max="9229" width="13.140625" style="11" bestFit="1" customWidth="1"/>
    <col min="9230" max="9230" width="15" style="11" bestFit="1" customWidth="1"/>
    <col min="9231" max="9231" width="5.28515625" style="11" customWidth="1"/>
    <col min="9232" max="9232" width="4.42578125" style="11" customWidth="1"/>
    <col min="9233" max="9233" width="3.85546875" style="11" customWidth="1"/>
    <col min="9234" max="9234" width="5.28515625" style="11" customWidth="1"/>
    <col min="9235" max="9235" width="5" style="11" customWidth="1"/>
    <col min="9236" max="9469" width="14.5703125" style="11"/>
    <col min="9470" max="9470" width="4.140625" style="11" customWidth="1"/>
    <col min="9471" max="9471" width="5.28515625" style="11" customWidth="1"/>
    <col min="9472" max="9472" width="8.7109375" style="11" customWidth="1"/>
    <col min="9473" max="9473" width="2.28515625" style="11" customWidth="1"/>
    <col min="9474" max="9474" width="42.140625" style="11" bestFit="1" customWidth="1"/>
    <col min="9475" max="9475" width="5.85546875" style="11" customWidth="1"/>
    <col min="9476" max="9476" width="13.140625" style="11" bestFit="1" customWidth="1"/>
    <col min="9477" max="9477" width="6" style="11" customWidth="1"/>
    <col min="9478" max="9478" width="13.140625" style="11" bestFit="1" customWidth="1"/>
    <col min="9479" max="9479" width="6.140625" style="11" customWidth="1"/>
    <col min="9480" max="9480" width="13.140625" style="11" bestFit="1" customWidth="1"/>
    <col min="9481" max="9481" width="6.140625" style="11" customWidth="1"/>
    <col min="9482" max="9483" width="13.140625" style="11" bestFit="1" customWidth="1"/>
    <col min="9484" max="9484" width="6.140625" style="11" customWidth="1"/>
    <col min="9485" max="9485" width="13.140625" style="11" bestFit="1" customWidth="1"/>
    <col min="9486" max="9486" width="15" style="11" bestFit="1" customWidth="1"/>
    <col min="9487" max="9487" width="5.28515625" style="11" customWidth="1"/>
    <col min="9488" max="9488" width="4.42578125" style="11" customWidth="1"/>
    <col min="9489" max="9489" width="3.85546875" style="11" customWidth="1"/>
    <col min="9490" max="9490" width="5.28515625" style="11" customWidth="1"/>
    <col min="9491" max="9491" width="5" style="11" customWidth="1"/>
    <col min="9492" max="9725" width="14.5703125" style="11"/>
    <col min="9726" max="9726" width="4.140625" style="11" customWidth="1"/>
    <col min="9727" max="9727" width="5.28515625" style="11" customWidth="1"/>
    <col min="9728" max="9728" width="8.7109375" style="11" customWidth="1"/>
    <col min="9729" max="9729" width="2.28515625" style="11" customWidth="1"/>
    <col min="9730" max="9730" width="42.140625" style="11" bestFit="1" customWidth="1"/>
    <col min="9731" max="9731" width="5.85546875" style="11" customWidth="1"/>
    <col min="9732" max="9732" width="13.140625" style="11" bestFit="1" customWidth="1"/>
    <col min="9733" max="9733" width="6" style="11" customWidth="1"/>
    <col min="9734" max="9734" width="13.140625" style="11" bestFit="1" customWidth="1"/>
    <col min="9735" max="9735" width="6.140625" style="11" customWidth="1"/>
    <col min="9736" max="9736" width="13.140625" style="11" bestFit="1" customWidth="1"/>
    <col min="9737" max="9737" width="6.140625" style="11" customWidth="1"/>
    <col min="9738" max="9739" width="13.140625" style="11" bestFit="1" customWidth="1"/>
    <col min="9740" max="9740" width="6.140625" style="11" customWidth="1"/>
    <col min="9741" max="9741" width="13.140625" style="11" bestFit="1" customWidth="1"/>
    <col min="9742" max="9742" width="15" style="11" bestFit="1" customWidth="1"/>
    <col min="9743" max="9743" width="5.28515625" style="11" customWidth="1"/>
    <col min="9744" max="9744" width="4.42578125" style="11" customWidth="1"/>
    <col min="9745" max="9745" width="3.85546875" style="11" customWidth="1"/>
    <col min="9746" max="9746" width="5.28515625" style="11" customWidth="1"/>
    <col min="9747" max="9747" width="5" style="11" customWidth="1"/>
    <col min="9748" max="9981" width="14.5703125" style="11"/>
    <col min="9982" max="9982" width="4.140625" style="11" customWidth="1"/>
    <col min="9983" max="9983" width="5.28515625" style="11" customWidth="1"/>
    <col min="9984" max="9984" width="8.7109375" style="11" customWidth="1"/>
    <col min="9985" max="9985" width="2.28515625" style="11" customWidth="1"/>
    <col min="9986" max="9986" width="42.140625" style="11" bestFit="1" customWidth="1"/>
    <col min="9987" max="9987" width="5.85546875" style="11" customWidth="1"/>
    <col min="9988" max="9988" width="13.140625" style="11" bestFit="1" customWidth="1"/>
    <col min="9989" max="9989" width="6" style="11" customWidth="1"/>
    <col min="9990" max="9990" width="13.140625" style="11" bestFit="1" customWidth="1"/>
    <col min="9991" max="9991" width="6.140625" style="11" customWidth="1"/>
    <col min="9992" max="9992" width="13.140625" style="11" bestFit="1" customWidth="1"/>
    <col min="9993" max="9993" width="6.140625" style="11" customWidth="1"/>
    <col min="9994" max="9995" width="13.140625" style="11" bestFit="1" customWidth="1"/>
    <col min="9996" max="9996" width="6.140625" style="11" customWidth="1"/>
    <col min="9997" max="9997" width="13.140625" style="11" bestFit="1" customWidth="1"/>
    <col min="9998" max="9998" width="15" style="11" bestFit="1" customWidth="1"/>
    <col min="9999" max="9999" width="5.28515625" style="11" customWidth="1"/>
    <col min="10000" max="10000" width="4.42578125" style="11" customWidth="1"/>
    <col min="10001" max="10001" width="3.85546875" style="11" customWidth="1"/>
    <col min="10002" max="10002" width="5.28515625" style="11" customWidth="1"/>
    <col min="10003" max="10003" width="5" style="11" customWidth="1"/>
    <col min="10004" max="10237" width="14.5703125" style="11"/>
    <col min="10238" max="10238" width="4.140625" style="11" customWidth="1"/>
    <col min="10239" max="10239" width="5.28515625" style="11" customWidth="1"/>
    <col min="10240" max="10240" width="8.7109375" style="11" customWidth="1"/>
    <col min="10241" max="10241" width="2.28515625" style="11" customWidth="1"/>
    <col min="10242" max="10242" width="42.140625" style="11" bestFit="1" customWidth="1"/>
    <col min="10243" max="10243" width="5.85546875" style="11" customWidth="1"/>
    <col min="10244" max="10244" width="13.140625" style="11" bestFit="1" customWidth="1"/>
    <col min="10245" max="10245" width="6" style="11" customWidth="1"/>
    <col min="10246" max="10246" width="13.140625" style="11" bestFit="1" customWidth="1"/>
    <col min="10247" max="10247" width="6.140625" style="11" customWidth="1"/>
    <col min="10248" max="10248" width="13.140625" style="11" bestFit="1" customWidth="1"/>
    <col min="10249" max="10249" width="6.140625" style="11" customWidth="1"/>
    <col min="10250" max="10251" width="13.140625" style="11" bestFit="1" customWidth="1"/>
    <col min="10252" max="10252" width="6.140625" style="11" customWidth="1"/>
    <col min="10253" max="10253" width="13.140625" style="11" bestFit="1" customWidth="1"/>
    <col min="10254" max="10254" width="15" style="11" bestFit="1" customWidth="1"/>
    <col min="10255" max="10255" width="5.28515625" style="11" customWidth="1"/>
    <col min="10256" max="10256" width="4.42578125" style="11" customWidth="1"/>
    <col min="10257" max="10257" width="3.85546875" style="11" customWidth="1"/>
    <col min="10258" max="10258" width="5.28515625" style="11" customWidth="1"/>
    <col min="10259" max="10259" width="5" style="11" customWidth="1"/>
    <col min="10260" max="10493" width="14.5703125" style="11"/>
    <col min="10494" max="10494" width="4.140625" style="11" customWidth="1"/>
    <col min="10495" max="10495" width="5.28515625" style="11" customWidth="1"/>
    <col min="10496" max="10496" width="8.7109375" style="11" customWidth="1"/>
    <col min="10497" max="10497" width="2.28515625" style="11" customWidth="1"/>
    <col min="10498" max="10498" width="42.140625" style="11" bestFit="1" customWidth="1"/>
    <col min="10499" max="10499" width="5.85546875" style="11" customWidth="1"/>
    <col min="10500" max="10500" width="13.140625" style="11" bestFit="1" customWidth="1"/>
    <col min="10501" max="10501" width="6" style="11" customWidth="1"/>
    <col min="10502" max="10502" width="13.140625" style="11" bestFit="1" customWidth="1"/>
    <col min="10503" max="10503" width="6.140625" style="11" customWidth="1"/>
    <col min="10504" max="10504" width="13.140625" style="11" bestFit="1" customWidth="1"/>
    <col min="10505" max="10505" width="6.140625" style="11" customWidth="1"/>
    <col min="10506" max="10507" width="13.140625" style="11" bestFit="1" customWidth="1"/>
    <col min="10508" max="10508" width="6.140625" style="11" customWidth="1"/>
    <col min="10509" max="10509" width="13.140625" style="11" bestFit="1" customWidth="1"/>
    <col min="10510" max="10510" width="15" style="11" bestFit="1" customWidth="1"/>
    <col min="10511" max="10511" width="5.28515625" style="11" customWidth="1"/>
    <col min="10512" max="10512" width="4.42578125" style="11" customWidth="1"/>
    <col min="10513" max="10513" width="3.85546875" style="11" customWidth="1"/>
    <col min="10514" max="10514" width="5.28515625" style="11" customWidth="1"/>
    <col min="10515" max="10515" width="5" style="11" customWidth="1"/>
    <col min="10516" max="10749" width="14.5703125" style="11"/>
    <col min="10750" max="10750" width="4.140625" style="11" customWidth="1"/>
    <col min="10751" max="10751" width="5.28515625" style="11" customWidth="1"/>
    <col min="10752" max="10752" width="8.7109375" style="11" customWidth="1"/>
    <col min="10753" max="10753" width="2.28515625" style="11" customWidth="1"/>
    <col min="10754" max="10754" width="42.140625" style="11" bestFit="1" customWidth="1"/>
    <col min="10755" max="10755" width="5.85546875" style="11" customWidth="1"/>
    <col min="10756" max="10756" width="13.140625" style="11" bestFit="1" customWidth="1"/>
    <col min="10757" max="10757" width="6" style="11" customWidth="1"/>
    <col min="10758" max="10758" width="13.140625" style="11" bestFit="1" customWidth="1"/>
    <col min="10759" max="10759" width="6.140625" style="11" customWidth="1"/>
    <col min="10760" max="10760" width="13.140625" style="11" bestFit="1" customWidth="1"/>
    <col min="10761" max="10761" width="6.140625" style="11" customWidth="1"/>
    <col min="10762" max="10763" width="13.140625" style="11" bestFit="1" customWidth="1"/>
    <col min="10764" max="10764" width="6.140625" style="11" customWidth="1"/>
    <col min="10765" max="10765" width="13.140625" style="11" bestFit="1" customWidth="1"/>
    <col min="10766" max="10766" width="15" style="11" bestFit="1" customWidth="1"/>
    <col min="10767" max="10767" width="5.28515625" style="11" customWidth="1"/>
    <col min="10768" max="10768" width="4.42578125" style="11" customWidth="1"/>
    <col min="10769" max="10769" width="3.85546875" style="11" customWidth="1"/>
    <col min="10770" max="10770" width="5.28515625" style="11" customWidth="1"/>
    <col min="10771" max="10771" width="5" style="11" customWidth="1"/>
    <col min="10772" max="11005" width="14.5703125" style="11"/>
    <col min="11006" max="11006" width="4.140625" style="11" customWidth="1"/>
    <col min="11007" max="11007" width="5.28515625" style="11" customWidth="1"/>
    <col min="11008" max="11008" width="8.7109375" style="11" customWidth="1"/>
    <col min="11009" max="11009" width="2.28515625" style="11" customWidth="1"/>
    <col min="11010" max="11010" width="42.140625" style="11" bestFit="1" customWidth="1"/>
    <col min="11011" max="11011" width="5.85546875" style="11" customWidth="1"/>
    <col min="11012" max="11012" width="13.140625" style="11" bestFit="1" customWidth="1"/>
    <col min="11013" max="11013" width="6" style="11" customWidth="1"/>
    <col min="11014" max="11014" width="13.140625" style="11" bestFit="1" customWidth="1"/>
    <col min="11015" max="11015" width="6.140625" style="11" customWidth="1"/>
    <col min="11016" max="11016" width="13.140625" style="11" bestFit="1" customWidth="1"/>
    <col min="11017" max="11017" width="6.140625" style="11" customWidth="1"/>
    <col min="11018" max="11019" width="13.140625" style="11" bestFit="1" customWidth="1"/>
    <col min="11020" max="11020" width="6.140625" style="11" customWidth="1"/>
    <col min="11021" max="11021" width="13.140625" style="11" bestFit="1" customWidth="1"/>
    <col min="11022" max="11022" width="15" style="11" bestFit="1" customWidth="1"/>
    <col min="11023" max="11023" width="5.28515625" style="11" customWidth="1"/>
    <col min="11024" max="11024" width="4.42578125" style="11" customWidth="1"/>
    <col min="11025" max="11025" width="3.85546875" style="11" customWidth="1"/>
    <col min="11026" max="11026" width="5.28515625" style="11" customWidth="1"/>
    <col min="11027" max="11027" width="5" style="11" customWidth="1"/>
    <col min="11028" max="11261" width="14.5703125" style="11"/>
    <col min="11262" max="11262" width="4.140625" style="11" customWidth="1"/>
    <col min="11263" max="11263" width="5.28515625" style="11" customWidth="1"/>
    <col min="11264" max="11264" width="8.7109375" style="11" customWidth="1"/>
    <col min="11265" max="11265" width="2.28515625" style="11" customWidth="1"/>
    <col min="11266" max="11266" width="42.140625" style="11" bestFit="1" customWidth="1"/>
    <col min="11267" max="11267" width="5.85546875" style="11" customWidth="1"/>
    <col min="11268" max="11268" width="13.140625" style="11" bestFit="1" customWidth="1"/>
    <col min="11269" max="11269" width="6" style="11" customWidth="1"/>
    <col min="11270" max="11270" width="13.140625" style="11" bestFit="1" customWidth="1"/>
    <col min="11271" max="11271" width="6.140625" style="11" customWidth="1"/>
    <col min="11272" max="11272" width="13.140625" style="11" bestFit="1" customWidth="1"/>
    <col min="11273" max="11273" width="6.140625" style="11" customWidth="1"/>
    <col min="11274" max="11275" width="13.140625" style="11" bestFit="1" customWidth="1"/>
    <col min="11276" max="11276" width="6.140625" style="11" customWidth="1"/>
    <col min="11277" max="11277" width="13.140625" style="11" bestFit="1" customWidth="1"/>
    <col min="11278" max="11278" width="15" style="11" bestFit="1" customWidth="1"/>
    <col min="11279" max="11279" width="5.28515625" style="11" customWidth="1"/>
    <col min="11280" max="11280" width="4.42578125" style="11" customWidth="1"/>
    <col min="11281" max="11281" width="3.85546875" style="11" customWidth="1"/>
    <col min="11282" max="11282" width="5.28515625" style="11" customWidth="1"/>
    <col min="11283" max="11283" width="5" style="11" customWidth="1"/>
    <col min="11284" max="11517" width="14.5703125" style="11"/>
    <col min="11518" max="11518" width="4.140625" style="11" customWidth="1"/>
    <col min="11519" max="11519" width="5.28515625" style="11" customWidth="1"/>
    <col min="11520" max="11520" width="8.7109375" style="11" customWidth="1"/>
    <col min="11521" max="11521" width="2.28515625" style="11" customWidth="1"/>
    <col min="11522" max="11522" width="42.140625" style="11" bestFit="1" customWidth="1"/>
    <col min="11523" max="11523" width="5.85546875" style="11" customWidth="1"/>
    <col min="11524" max="11524" width="13.140625" style="11" bestFit="1" customWidth="1"/>
    <col min="11525" max="11525" width="6" style="11" customWidth="1"/>
    <col min="11526" max="11526" width="13.140625" style="11" bestFit="1" customWidth="1"/>
    <col min="11527" max="11527" width="6.140625" style="11" customWidth="1"/>
    <col min="11528" max="11528" width="13.140625" style="11" bestFit="1" customWidth="1"/>
    <col min="11529" max="11529" width="6.140625" style="11" customWidth="1"/>
    <col min="11530" max="11531" width="13.140625" style="11" bestFit="1" customWidth="1"/>
    <col min="11532" max="11532" width="6.140625" style="11" customWidth="1"/>
    <col min="11533" max="11533" width="13.140625" style="11" bestFit="1" customWidth="1"/>
    <col min="11534" max="11534" width="15" style="11" bestFit="1" customWidth="1"/>
    <col min="11535" max="11535" width="5.28515625" style="11" customWidth="1"/>
    <col min="11536" max="11536" width="4.42578125" style="11" customWidth="1"/>
    <col min="11537" max="11537" width="3.85546875" style="11" customWidth="1"/>
    <col min="11538" max="11538" width="5.28515625" style="11" customWidth="1"/>
    <col min="11539" max="11539" width="5" style="11" customWidth="1"/>
    <col min="11540" max="11773" width="14.5703125" style="11"/>
    <col min="11774" max="11774" width="4.140625" style="11" customWidth="1"/>
    <col min="11775" max="11775" width="5.28515625" style="11" customWidth="1"/>
    <col min="11776" max="11776" width="8.7109375" style="11" customWidth="1"/>
    <col min="11777" max="11777" width="2.28515625" style="11" customWidth="1"/>
    <col min="11778" max="11778" width="42.140625" style="11" bestFit="1" customWidth="1"/>
    <col min="11779" max="11779" width="5.85546875" style="11" customWidth="1"/>
    <col min="11780" max="11780" width="13.140625" style="11" bestFit="1" customWidth="1"/>
    <col min="11781" max="11781" width="6" style="11" customWidth="1"/>
    <col min="11782" max="11782" width="13.140625" style="11" bestFit="1" customWidth="1"/>
    <col min="11783" max="11783" width="6.140625" style="11" customWidth="1"/>
    <col min="11784" max="11784" width="13.140625" style="11" bestFit="1" customWidth="1"/>
    <col min="11785" max="11785" width="6.140625" style="11" customWidth="1"/>
    <col min="11786" max="11787" width="13.140625" style="11" bestFit="1" customWidth="1"/>
    <col min="11788" max="11788" width="6.140625" style="11" customWidth="1"/>
    <col min="11789" max="11789" width="13.140625" style="11" bestFit="1" customWidth="1"/>
    <col min="11790" max="11790" width="15" style="11" bestFit="1" customWidth="1"/>
    <col min="11791" max="11791" width="5.28515625" style="11" customWidth="1"/>
    <col min="11792" max="11792" width="4.42578125" style="11" customWidth="1"/>
    <col min="11793" max="11793" width="3.85546875" style="11" customWidth="1"/>
    <col min="11794" max="11794" width="5.28515625" style="11" customWidth="1"/>
    <col min="11795" max="11795" width="5" style="11" customWidth="1"/>
    <col min="11796" max="12029" width="14.5703125" style="11"/>
    <col min="12030" max="12030" width="4.140625" style="11" customWidth="1"/>
    <col min="12031" max="12031" width="5.28515625" style="11" customWidth="1"/>
    <col min="12032" max="12032" width="8.7109375" style="11" customWidth="1"/>
    <col min="12033" max="12033" width="2.28515625" style="11" customWidth="1"/>
    <col min="12034" max="12034" width="42.140625" style="11" bestFit="1" customWidth="1"/>
    <col min="12035" max="12035" width="5.85546875" style="11" customWidth="1"/>
    <col min="12036" max="12036" width="13.140625" style="11" bestFit="1" customWidth="1"/>
    <col min="12037" max="12037" width="6" style="11" customWidth="1"/>
    <col min="12038" max="12038" width="13.140625" style="11" bestFit="1" customWidth="1"/>
    <col min="12039" max="12039" width="6.140625" style="11" customWidth="1"/>
    <col min="12040" max="12040" width="13.140625" style="11" bestFit="1" customWidth="1"/>
    <col min="12041" max="12041" width="6.140625" style="11" customWidth="1"/>
    <col min="12042" max="12043" width="13.140625" style="11" bestFit="1" customWidth="1"/>
    <col min="12044" max="12044" width="6.140625" style="11" customWidth="1"/>
    <col min="12045" max="12045" width="13.140625" style="11" bestFit="1" customWidth="1"/>
    <col min="12046" max="12046" width="15" style="11" bestFit="1" customWidth="1"/>
    <col min="12047" max="12047" width="5.28515625" style="11" customWidth="1"/>
    <col min="12048" max="12048" width="4.42578125" style="11" customWidth="1"/>
    <col min="12049" max="12049" width="3.85546875" style="11" customWidth="1"/>
    <col min="12050" max="12050" width="5.28515625" style="11" customWidth="1"/>
    <col min="12051" max="12051" width="5" style="11" customWidth="1"/>
    <col min="12052" max="12285" width="14.5703125" style="11"/>
    <col min="12286" max="12286" width="4.140625" style="11" customWidth="1"/>
    <col min="12287" max="12287" width="5.28515625" style="11" customWidth="1"/>
    <col min="12288" max="12288" width="8.7109375" style="11" customWidth="1"/>
    <col min="12289" max="12289" width="2.28515625" style="11" customWidth="1"/>
    <col min="12290" max="12290" width="42.140625" style="11" bestFit="1" customWidth="1"/>
    <col min="12291" max="12291" width="5.85546875" style="11" customWidth="1"/>
    <col min="12292" max="12292" width="13.140625" style="11" bestFit="1" customWidth="1"/>
    <col min="12293" max="12293" width="6" style="11" customWidth="1"/>
    <col min="12294" max="12294" width="13.140625" style="11" bestFit="1" customWidth="1"/>
    <col min="12295" max="12295" width="6.140625" style="11" customWidth="1"/>
    <col min="12296" max="12296" width="13.140625" style="11" bestFit="1" customWidth="1"/>
    <col min="12297" max="12297" width="6.140625" style="11" customWidth="1"/>
    <col min="12298" max="12299" width="13.140625" style="11" bestFit="1" customWidth="1"/>
    <col min="12300" max="12300" width="6.140625" style="11" customWidth="1"/>
    <col min="12301" max="12301" width="13.140625" style="11" bestFit="1" customWidth="1"/>
    <col min="12302" max="12302" width="15" style="11" bestFit="1" customWidth="1"/>
    <col min="12303" max="12303" width="5.28515625" style="11" customWidth="1"/>
    <col min="12304" max="12304" width="4.42578125" style="11" customWidth="1"/>
    <col min="12305" max="12305" width="3.85546875" style="11" customWidth="1"/>
    <col min="12306" max="12306" width="5.28515625" style="11" customWidth="1"/>
    <col min="12307" max="12307" width="5" style="11" customWidth="1"/>
    <col min="12308" max="12541" width="14.5703125" style="11"/>
    <col min="12542" max="12542" width="4.140625" style="11" customWidth="1"/>
    <col min="12543" max="12543" width="5.28515625" style="11" customWidth="1"/>
    <col min="12544" max="12544" width="8.7109375" style="11" customWidth="1"/>
    <col min="12545" max="12545" width="2.28515625" style="11" customWidth="1"/>
    <col min="12546" max="12546" width="42.140625" style="11" bestFit="1" customWidth="1"/>
    <col min="12547" max="12547" width="5.85546875" style="11" customWidth="1"/>
    <col min="12548" max="12548" width="13.140625" style="11" bestFit="1" customWidth="1"/>
    <col min="12549" max="12549" width="6" style="11" customWidth="1"/>
    <col min="12550" max="12550" width="13.140625" style="11" bestFit="1" customWidth="1"/>
    <col min="12551" max="12551" width="6.140625" style="11" customWidth="1"/>
    <col min="12552" max="12552" width="13.140625" style="11" bestFit="1" customWidth="1"/>
    <col min="12553" max="12553" width="6.140625" style="11" customWidth="1"/>
    <col min="12554" max="12555" width="13.140625" style="11" bestFit="1" customWidth="1"/>
    <col min="12556" max="12556" width="6.140625" style="11" customWidth="1"/>
    <col min="12557" max="12557" width="13.140625" style="11" bestFit="1" customWidth="1"/>
    <col min="12558" max="12558" width="15" style="11" bestFit="1" customWidth="1"/>
    <col min="12559" max="12559" width="5.28515625" style="11" customWidth="1"/>
    <col min="12560" max="12560" width="4.42578125" style="11" customWidth="1"/>
    <col min="12561" max="12561" width="3.85546875" style="11" customWidth="1"/>
    <col min="12562" max="12562" width="5.28515625" style="11" customWidth="1"/>
    <col min="12563" max="12563" width="5" style="11" customWidth="1"/>
    <col min="12564" max="12797" width="14.5703125" style="11"/>
    <col min="12798" max="12798" width="4.140625" style="11" customWidth="1"/>
    <col min="12799" max="12799" width="5.28515625" style="11" customWidth="1"/>
    <col min="12800" max="12800" width="8.7109375" style="11" customWidth="1"/>
    <col min="12801" max="12801" width="2.28515625" style="11" customWidth="1"/>
    <col min="12802" max="12802" width="42.140625" style="11" bestFit="1" customWidth="1"/>
    <col min="12803" max="12803" width="5.85546875" style="11" customWidth="1"/>
    <col min="12804" max="12804" width="13.140625" style="11" bestFit="1" customWidth="1"/>
    <col min="12805" max="12805" width="6" style="11" customWidth="1"/>
    <col min="12806" max="12806" width="13.140625" style="11" bestFit="1" customWidth="1"/>
    <col min="12807" max="12807" width="6.140625" style="11" customWidth="1"/>
    <col min="12808" max="12808" width="13.140625" style="11" bestFit="1" customWidth="1"/>
    <col min="12809" max="12809" width="6.140625" style="11" customWidth="1"/>
    <col min="12810" max="12811" width="13.140625" style="11" bestFit="1" customWidth="1"/>
    <col min="12812" max="12812" width="6.140625" style="11" customWidth="1"/>
    <col min="12813" max="12813" width="13.140625" style="11" bestFit="1" customWidth="1"/>
    <col min="12814" max="12814" width="15" style="11" bestFit="1" customWidth="1"/>
    <col min="12815" max="12815" width="5.28515625" style="11" customWidth="1"/>
    <col min="12816" max="12816" width="4.42578125" style="11" customWidth="1"/>
    <col min="12817" max="12817" width="3.85546875" style="11" customWidth="1"/>
    <col min="12818" max="12818" width="5.28515625" style="11" customWidth="1"/>
    <col min="12819" max="12819" width="5" style="11" customWidth="1"/>
    <col min="12820" max="13053" width="14.5703125" style="11"/>
    <col min="13054" max="13054" width="4.140625" style="11" customWidth="1"/>
    <col min="13055" max="13055" width="5.28515625" style="11" customWidth="1"/>
    <col min="13056" max="13056" width="8.7109375" style="11" customWidth="1"/>
    <col min="13057" max="13057" width="2.28515625" style="11" customWidth="1"/>
    <col min="13058" max="13058" width="42.140625" style="11" bestFit="1" customWidth="1"/>
    <col min="13059" max="13059" width="5.85546875" style="11" customWidth="1"/>
    <col min="13060" max="13060" width="13.140625" style="11" bestFit="1" customWidth="1"/>
    <col min="13061" max="13061" width="6" style="11" customWidth="1"/>
    <col min="13062" max="13062" width="13.140625" style="11" bestFit="1" customWidth="1"/>
    <col min="13063" max="13063" width="6.140625" style="11" customWidth="1"/>
    <col min="13064" max="13064" width="13.140625" style="11" bestFit="1" customWidth="1"/>
    <col min="13065" max="13065" width="6.140625" style="11" customWidth="1"/>
    <col min="13066" max="13067" width="13.140625" style="11" bestFit="1" customWidth="1"/>
    <col min="13068" max="13068" width="6.140625" style="11" customWidth="1"/>
    <col min="13069" max="13069" width="13.140625" style="11" bestFit="1" customWidth="1"/>
    <col min="13070" max="13070" width="15" style="11" bestFit="1" customWidth="1"/>
    <col min="13071" max="13071" width="5.28515625" style="11" customWidth="1"/>
    <col min="13072" max="13072" width="4.42578125" style="11" customWidth="1"/>
    <col min="13073" max="13073" width="3.85546875" style="11" customWidth="1"/>
    <col min="13074" max="13074" width="5.28515625" style="11" customWidth="1"/>
    <col min="13075" max="13075" width="5" style="11" customWidth="1"/>
    <col min="13076" max="13309" width="14.5703125" style="11"/>
    <col min="13310" max="13310" width="4.140625" style="11" customWidth="1"/>
    <col min="13311" max="13311" width="5.28515625" style="11" customWidth="1"/>
    <col min="13312" max="13312" width="8.7109375" style="11" customWidth="1"/>
    <col min="13313" max="13313" width="2.28515625" style="11" customWidth="1"/>
    <col min="13314" max="13314" width="42.140625" style="11" bestFit="1" customWidth="1"/>
    <col min="13315" max="13315" width="5.85546875" style="11" customWidth="1"/>
    <col min="13316" max="13316" width="13.140625" style="11" bestFit="1" customWidth="1"/>
    <col min="13317" max="13317" width="6" style="11" customWidth="1"/>
    <col min="13318" max="13318" width="13.140625" style="11" bestFit="1" customWidth="1"/>
    <col min="13319" max="13319" width="6.140625" style="11" customWidth="1"/>
    <col min="13320" max="13320" width="13.140625" style="11" bestFit="1" customWidth="1"/>
    <col min="13321" max="13321" width="6.140625" style="11" customWidth="1"/>
    <col min="13322" max="13323" width="13.140625" style="11" bestFit="1" customWidth="1"/>
    <col min="13324" max="13324" width="6.140625" style="11" customWidth="1"/>
    <col min="13325" max="13325" width="13.140625" style="11" bestFit="1" customWidth="1"/>
    <col min="13326" max="13326" width="15" style="11" bestFit="1" customWidth="1"/>
    <col min="13327" max="13327" width="5.28515625" style="11" customWidth="1"/>
    <col min="13328" max="13328" width="4.42578125" style="11" customWidth="1"/>
    <col min="13329" max="13329" width="3.85546875" style="11" customWidth="1"/>
    <col min="13330" max="13330" width="5.28515625" style="11" customWidth="1"/>
    <col min="13331" max="13331" width="5" style="11" customWidth="1"/>
    <col min="13332" max="13565" width="14.5703125" style="11"/>
    <col min="13566" max="13566" width="4.140625" style="11" customWidth="1"/>
    <col min="13567" max="13567" width="5.28515625" style="11" customWidth="1"/>
    <col min="13568" max="13568" width="8.7109375" style="11" customWidth="1"/>
    <col min="13569" max="13569" width="2.28515625" style="11" customWidth="1"/>
    <col min="13570" max="13570" width="42.140625" style="11" bestFit="1" customWidth="1"/>
    <col min="13571" max="13571" width="5.85546875" style="11" customWidth="1"/>
    <col min="13572" max="13572" width="13.140625" style="11" bestFit="1" customWidth="1"/>
    <col min="13573" max="13573" width="6" style="11" customWidth="1"/>
    <col min="13574" max="13574" width="13.140625" style="11" bestFit="1" customWidth="1"/>
    <col min="13575" max="13575" width="6.140625" style="11" customWidth="1"/>
    <col min="13576" max="13576" width="13.140625" style="11" bestFit="1" customWidth="1"/>
    <col min="13577" max="13577" width="6.140625" style="11" customWidth="1"/>
    <col min="13578" max="13579" width="13.140625" style="11" bestFit="1" customWidth="1"/>
    <col min="13580" max="13580" width="6.140625" style="11" customWidth="1"/>
    <col min="13581" max="13581" width="13.140625" style="11" bestFit="1" customWidth="1"/>
    <col min="13582" max="13582" width="15" style="11" bestFit="1" customWidth="1"/>
    <col min="13583" max="13583" width="5.28515625" style="11" customWidth="1"/>
    <col min="13584" max="13584" width="4.42578125" style="11" customWidth="1"/>
    <col min="13585" max="13585" width="3.85546875" style="11" customWidth="1"/>
    <col min="13586" max="13586" width="5.28515625" style="11" customWidth="1"/>
    <col min="13587" max="13587" width="5" style="11" customWidth="1"/>
    <col min="13588" max="13821" width="14.5703125" style="11"/>
    <col min="13822" max="13822" width="4.140625" style="11" customWidth="1"/>
    <col min="13823" max="13823" width="5.28515625" style="11" customWidth="1"/>
    <col min="13824" max="13824" width="8.7109375" style="11" customWidth="1"/>
    <col min="13825" max="13825" width="2.28515625" style="11" customWidth="1"/>
    <col min="13826" max="13826" width="42.140625" style="11" bestFit="1" customWidth="1"/>
    <col min="13827" max="13827" width="5.85546875" style="11" customWidth="1"/>
    <col min="13828" max="13828" width="13.140625" style="11" bestFit="1" customWidth="1"/>
    <col min="13829" max="13829" width="6" style="11" customWidth="1"/>
    <col min="13830" max="13830" width="13.140625" style="11" bestFit="1" customWidth="1"/>
    <col min="13831" max="13831" width="6.140625" style="11" customWidth="1"/>
    <col min="13832" max="13832" width="13.140625" style="11" bestFit="1" customWidth="1"/>
    <col min="13833" max="13833" width="6.140625" style="11" customWidth="1"/>
    <col min="13834" max="13835" width="13.140625" style="11" bestFit="1" customWidth="1"/>
    <col min="13836" max="13836" width="6.140625" style="11" customWidth="1"/>
    <col min="13837" max="13837" width="13.140625" style="11" bestFit="1" customWidth="1"/>
    <col min="13838" max="13838" width="15" style="11" bestFit="1" customWidth="1"/>
    <col min="13839" max="13839" width="5.28515625" style="11" customWidth="1"/>
    <col min="13840" max="13840" width="4.42578125" style="11" customWidth="1"/>
    <col min="13841" max="13841" width="3.85546875" style="11" customWidth="1"/>
    <col min="13842" max="13842" width="5.28515625" style="11" customWidth="1"/>
    <col min="13843" max="13843" width="5" style="11" customWidth="1"/>
    <col min="13844" max="14077" width="14.5703125" style="11"/>
    <col min="14078" max="14078" width="4.140625" style="11" customWidth="1"/>
    <col min="14079" max="14079" width="5.28515625" style="11" customWidth="1"/>
    <col min="14080" max="14080" width="8.7109375" style="11" customWidth="1"/>
    <col min="14081" max="14081" width="2.28515625" style="11" customWidth="1"/>
    <col min="14082" max="14082" width="42.140625" style="11" bestFit="1" customWidth="1"/>
    <col min="14083" max="14083" width="5.85546875" style="11" customWidth="1"/>
    <col min="14084" max="14084" width="13.140625" style="11" bestFit="1" customWidth="1"/>
    <col min="14085" max="14085" width="6" style="11" customWidth="1"/>
    <col min="14086" max="14086" width="13.140625" style="11" bestFit="1" customWidth="1"/>
    <col min="14087" max="14087" width="6.140625" style="11" customWidth="1"/>
    <col min="14088" max="14088" width="13.140625" style="11" bestFit="1" customWidth="1"/>
    <col min="14089" max="14089" width="6.140625" style="11" customWidth="1"/>
    <col min="14090" max="14091" width="13.140625" style="11" bestFit="1" customWidth="1"/>
    <col min="14092" max="14092" width="6.140625" style="11" customWidth="1"/>
    <col min="14093" max="14093" width="13.140625" style="11" bestFit="1" customWidth="1"/>
    <col min="14094" max="14094" width="15" style="11" bestFit="1" customWidth="1"/>
    <col min="14095" max="14095" width="5.28515625" style="11" customWidth="1"/>
    <col min="14096" max="14096" width="4.42578125" style="11" customWidth="1"/>
    <col min="14097" max="14097" width="3.85546875" style="11" customWidth="1"/>
    <col min="14098" max="14098" width="5.28515625" style="11" customWidth="1"/>
    <col min="14099" max="14099" width="5" style="11" customWidth="1"/>
    <col min="14100" max="14333" width="14.5703125" style="11"/>
    <col min="14334" max="14334" width="4.140625" style="11" customWidth="1"/>
    <col min="14335" max="14335" width="5.28515625" style="11" customWidth="1"/>
    <col min="14336" max="14336" width="8.7109375" style="11" customWidth="1"/>
    <col min="14337" max="14337" width="2.28515625" style="11" customWidth="1"/>
    <col min="14338" max="14338" width="42.140625" style="11" bestFit="1" customWidth="1"/>
    <col min="14339" max="14339" width="5.85546875" style="11" customWidth="1"/>
    <col min="14340" max="14340" width="13.140625" style="11" bestFit="1" customWidth="1"/>
    <col min="14341" max="14341" width="6" style="11" customWidth="1"/>
    <col min="14342" max="14342" width="13.140625" style="11" bestFit="1" customWidth="1"/>
    <col min="14343" max="14343" width="6.140625" style="11" customWidth="1"/>
    <col min="14344" max="14344" width="13.140625" style="11" bestFit="1" customWidth="1"/>
    <col min="14345" max="14345" width="6.140625" style="11" customWidth="1"/>
    <col min="14346" max="14347" width="13.140625" style="11" bestFit="1" customWidth="1"/>
    <col min="14348" max="14348" width="6.140625" style="11" customWidth="1"/>
    <col min="14349" max="14349" width="13.140625" style="11" bestFit="1" customWidth="1"/>
    <col min="14350" max="14350" width="15" style="11" bestFit="1" customWidth="1"/>
    <col min="14351" max="14351" width="5.28515625" style="11" customWidth="1"/>
    <col min="14352" max="14352" width="4.42578125" style="11" customWidth="1"/>
    <col min="14353" max="14353" width="3.85546875" style="11" customWidth="1"/>
    <col min="14354" max="14354" width="5.28515625" style="11" customWidth="1"/>
    <col min="14355" max="14355" width="5" style="11" customWidth="1"/>
    <col min="14356" max="14589" width="14.5703125" style="11"/>
    <col min="14590" max="14590" width="4.140625" style="11" customWidth="1"/>
    <col min="14591" max="14591" width="5.28515625" style="11" customWidth="1"/>
    <col min="14592" max="14592" width="8.7109375" style="11" customWidth="1"/>
    <col min="14593" max="14593" width="2.28515625" style="11" customWidth="1"/>
    <col min="14594" max="14594" width="42.140625" style="11" bestFit="1" customWidth="1"/>
    <col min="14595" max="14595" width="5.85546875" style="11" customWidth="1"/>
    <col min="14596" max="14596" width="13.140625" style="11" bestFit="1" customWidth="1"/>
    <col min="14597" max="14597" width="6" style="11" customWidth="1"/>
    <col min="14598" max="14598" width="13.140625" style="11" bestFit="1" customWidth="1"/>
    <col min="14599" max="14599" width="6.140625" style="11" customWidth="1"/>
    <col min="14600" max="14600" width="13.140625" style="11" bestFit="1" customWidth="1"/>
    <col min="14601" max="14601" width="6.140625" style="11" customWidth="1"/>
    <col min="14602" max="14603" width="13.140625" style="11" bestFit="1" customWidth="1"/>
    <col min="14604" max="14604" width="6.140625" style="11" customWidth="1"/>
    <col min="14605" max="14605" width="13.140625" style="11" bestFit="1" customWidth="1"/>
    <col min="14606" max="14606" width="15" style="11" bestFit="1" customWidth="1"/>
    <col min="14607" max="14607" width="5.28515625" style="11" customWidth="1"/>
    <col min="14608" max="14608" width="4.42578125" style="11" customWidth="1"/>
    <col min="14609" max="14609" width="3.85546875" style="11" customWidth="1"/>
    <col min="14610" max="14610" width="5.28515625" style="11" customWidth="1"/>
    <col min="14611" max="14611" width="5" style="11" customWidth="1"/>
    <col min="14612" max="14845" width="14.5703125" style="11"/>
    <col min="14846" max="14846" width="4.140625" style="11" customWidth="1"/>
    <col min="14847" max="14847" width="5.28515625" style="11" customWidth="1"/>
    <col min="14848" max="14848" width="8.7109375" style="11" customWidth="1"/>
    <col min="14849" max="14849" width="2.28515625" style="11" customWidth="1"/>
    <col min="14850" max="14850" width="42.140625" style="11" bestFit="1" customWidth="1"/>
    <col min="14851" max="14851" width="5.85546875" style="11" customWidth="1"/>
    <col min="14852" max="14852" width="13.140625" style="11" bestFit="1" customWidth="1"/>
    <col min="14853" max="14853" width="6" style="11" customWidth="1"/>
    <col min="14854" max="14854" width="13.140625" style="11" bestFit="1" customWidth="1"/>
    <col min="14855" max="14855" width="6.140625" style="11" customWidth="1"/>
    <col min="14856" max="14856" width="13.140625" style="11" bestFit="1" customWidth="1"/>
    <col min="14857" max="14857" width="6.140625" style="11" customWidth="1"/>
    <col min="14858" max="14859" width="13.140625" style="11" bestFit="1" customWidth="1"/>
    <col min="14860" max="14860" width="6.140625" style="11" customWidth="1"/>
    <col min="14861" max="14861" width="13.140625" style="11" bestFit="1" customWidth="1"/>
    <col min="14862" max="14862" width="15" style="11" bestFit="1" customWidth="1"/>
    <col min="14863" max="14863" width="5.28515625" style="11" customWidth="1"/>
    <col min="14864" max="14864" width="4.42578125" style="11" customWidth="1"/>
    <col min="14865" max="14865" width="3.85546875" style="11" customWidth="1"/>
    <col min="14866" max="14866" width="5.28515625" style="11" customWidth="1"/>
    <col min="14867" max="14867" width="5" style="11" customWidth="1"/>
    <col min="14868" max="15101" width="14.5703125" style="11"/>
    <col min="15102" max="15102" width="4.140625" style="11" customWidth="1"/>
    <col min="15103" max="15103" width="5.28515625" style="11" customWidth="1"/>
    <col min="15104" max="15104" width="8.7109375" style="11" customWidth="1"/>
    <col min="15105" max="15105" width="2.28515625" style="11" customWidth="1"/>
    <col min="15106" max="15106" width="42.140625" style="11" bestFit="1" customWidth="1"/>
    <col min="15107" max="15107" width="5.85546875" style="11" customWidth="1"/>
    <col min="15108" max="15108" width="13.140625" style="11" bestFit="1" customWidth="1"/>
    <col min="15109" max="15109" width="6" style="11" customWidth="1"/>
    <col min="15110" max="15110" width="13.140625" style="11" bestFit="1" customWidth="1"/>
    <col min="15111" max="15111" width="6.140625" style="11" customWidth="1"/>
    <col min="15112" max="15112" width="13.140625" style="11" bestFit="1" customWidth="1"/>
    <col min="15113" max="15113" width="6.140625" style="11" customWidth="1"/>
    <col min="15114" max="15115" width="13.140625" style="11" bestFit="1" customWidth="1"/>
    <col min="15116" max="15116" width="6.140625" style="11" customWidth="1"/>
    <col min="15117" max="15117" width="13.140625" style="11" bestFit="1" customWidth="1"/>
    <col min="15118" max="15118" width="15" style="11" bestFit="1" customWidth="1"/>
    <col min="15119" max="15119" width="5.28515625" style="11" customWidth="1"/>
    <col min="15120" max="15120" width="4.42578125" style="11" customWidth="1"/>
    <col min="15121" max="15121" width="3.85546875" style="11" customWidth="1"/>
    <col min="15122" max="15122" width="5.28515625" style="11" customWidth="1"/>
    <col min="15123" max="15123" width="5" style="11" customWidth="1"/>
    <col min="15124" max="15357" width="14.5703125" style="11"/>
    <col min="15358" max="15358" width="4.140625" style="11" customWidth="1"/>
    <col min="15359" max="15359" width="5.28515625" style="11" customWidth="1"/>
    <col min="15360" max="15360" width="8.7109375" style="11" customWidth="1"/>
    <col min="15361" max="15361" width="2.28515625" style="11" customWidth="1"/>
    <col min="15362" max="15362" width="42.140625" style="11" bestFit="1" customWidth="1"/>
    <col min="15363" max="15363" width="5.85546875" style="11" customWidth="1"/>
    <col min="15364" max="15364" width="13.140625" style="11" bestFit="1" customWidth="1"/>
    <col min="15365" max="15365" width="6" style="11" customWidth="1"/>
    <col min="15366" max="15366" width="13.140625" style="11" bestFit="1" customWidth="1"/>
    <col min="15367" max="15367" width="6.140625" style="11" customWidth="1"/>
    <col min="15368" max="15368" width="13.140625" style="11" bestFit="1" customWidth="1"/>
    <col min="15369" max="15369" width="6.140625" style="11" customWidth="1"/>
    <col min="15370" max="15371" width="13.140625" style="11" bestFit="1" customWidth="1"/>
    <col min="15372" max="15372" width="6.140625" style="11" customWidth="1"/>
    <col min="15373" max="15373" width="13.140625" style="11" bestFit="1" customWidth="1"/>
    <col min="15374" max="15374" width="15" style="11" bestFit="1" customWidth="1"/>
    <col min="15375" max="15375" width="5.28515625" style="11" customWidth="1"/>
    <col min="15376" max="15376" width="4.42578125" style="11" customWidth="1"/>
    <col min="15377" max="15377" width="3.85546875" style="11" customWidth="1"/>
    <col min="15378" max="15378" width="5.28515625" style="11" customWidth="1"/>
    <col min="15379" max="15379" width="5" style="11" customWidth="1"/>
    <col min="15380" max="15613" width="14.5703125" style="11"/>
    <col min="15614" max="15614" width="4.140625" style="11" customWidth="1"/>
    <col min="15615" max="15615" width="5.28515625" style="11" customWidth="1"/>
    <col min="15616" max="15616" width="8.7109375" style="11" customWidth="1"/>
    <col min="15617" max="15617" width="2.28515625" style="11" customWidth="1"/>
    <col min="15618" max="15618" width="42.140625" style="11" bestFit="1" customWidth="1"/>
    <col min="15619" max="15619" width="5.85546875" style="11" customWidth="1"/>
    <col min="15620" max="15620" width="13.140625" style="11" bestFit="1" customWidth="1"/>
    <col min="15621" max="15621" width="6" style="11" customWidth="1"/>
    <col min="15622" max="15622" width="13.140625" style="11" bestFit="1" customWidth="1"/>
    <col min="15623" max="15623" width="6.140625" style="11" customWidth="1"/>
    <col min="15624" max="15624" width="13.140625" style="11" bestFit="1" customWidth="1"/>
    <col min="15625" max="15625" width="6.140625" style="11" customWidth="1"/>
    <col min="15626" max="15627" width="13.140625" style="11" bestFit="1" customWidth="1"/>
    <col min="15628" max="15628" width="6.140625" style="11" customWidth="1"/>
    <col min="15629" max="15629" width="13.140625" style="11" bestFit="1" customWidth="1"/>
    <col min="15630" max="15630" width="15" style="11" bestFit="1" customWidth="1"/>
    <col min="15631" max="15631" width="5.28515625" style="11" customWidth="1"/>
    <col min="15632" max="15632" width="4.42578125" style="11" customWidth="1"/>
    <col min="15633" max="15633" width="3.85546875" style="11" customWidth="1"/>
    <col min="15634" max="15634" width="5.28515625" style="11" customWidth="1"/>
    <col min="15635" max="15635" width="5" style="11" customWidth="1"/>
    <col min="15636" max="15869" width="14.5703125" style="11"/>
    <col min="15870" max="15870" width="4.140625" style="11" customWidth="1"/>
    <col min="15871" max="15871" width="5.28515625" style="11" customWidth="1"/>
    <col min="15872" max="15872" width="8.7109375" style="11" customWidth="1"/>
    <col min="15873" max="15873" width="2.28515625" style="11" customWidth="1"/>
    <col min="15874" max="15874" width="42.140625" style="11" bestFit="1" customWidth="1"/>
    <col min="15875" max="15875" width="5.85546875" style="11" customWidth="1"/>
    <col min="15876" max="15876" width="13.140625" style="11" bestFit="1" customWidth="1"/>
    <col min="15877" max="15877" width="6" style="11" customWidth="1"/>
    <col min="15878" max="15878" width="13.140625" style="11" bestFit="1" customWidth="1"/>
    <col min="15879" max="15879" width="6.140625" style="11" customWidth="1"/>
    <col min="15880" max="15880" width="13.140625" style="11" bestFit="1" customWidth="1"/>
    <col min="15881" max="15881" width="6.140625" style="11" customWidth="1"/>
    <col min="15882" max="15883" width="13.140625" style="11" bestFit="1" customWidth="1"/>
    <col min="15884" max="15884" width="6.140625" style="11" customWidth="1"/>
    <col min="15885" max="15885" width="13.140625" style="11" bestFit="1" customWidth="1"/>
    <col min="15886" max="15886" width="15" style="11" bestFit="1" customWidth="1"/>
    <col min="15887" max="15887" width="5.28515625" style="11" customWidth="1"/>
    <col min="15888" max="15888" width="4.42578125" style="11" customWidth="1"/>
    <col min="15889" max="15889" width="3.85546875" style="11" customWidth="1"/>
    <col min="15890" max="15890" width="5.28515625" style="11" customWidth="1"/>
    <col min="15891" max="15891" width="5" style="11" customWidth="1"/>
    <col min="15892" max="16125" width="14.5703125" style="11"/>
    <col min="16126" max="16126" width="4.140625" style="11" customWidth="1"/>
    <col min="16127" max="16127" width="5.28515625" style="11" customWidth="1"/>
    <col min="16128" max="16128" width="8.7109375" style="11" customWidth="1"/>
    <col min="16129" max="16129" width="2.28515625" style="11" customWidth="1"/>
    <col min="16130" max="16130" width="42.140625" style="11" bestFit="1" customWidth="1"/>
    <col min="16131" max="16131" width="5.85546875" style="11" customWidth="1"/>
    <col min="16132" max="16132" width="13.140625" style="11" bestFit="1" customWidth="1"/>
    <col min="16133" max="16133" width="6" style="11" customWidth="1"/>
    <col min="16134" max="16134" width="13.140625" style="11" bestFit="1" customWidth="1"/>
    <col min="16135" max="16135" width="6.140625" style="11" customWidth="1"/>
    <col min="16136" max="16136" width="13.140625" style="11" bestFit="1" customWidth="1"/>
    <col min="16137" max="16137" width="6.140625" style="11" customWidth="1"/>
    <col min="16138" max="16139" width="13.140625" style="11" bestFit="1" customWidth="1"/>
    <col min="16140" max="16140" width="6.140625" style="11" customWidth="1"/>
    <col min="16141" max="16141" width="13.140625" style="11" bestFit="1" customWidth="1"/>
    <col min="16142" max="16142" width="15" style="11" bestFit="1" customWidth="1"/>
    <col min="16143" max="16143" width="5.28515625" style="11" customWidth="1"/>
    <col min="16144" max="16144" width="4.42578125" style="11" customWidth="1"/>
    <col min="16145" max="16145" width="3.85546875" style="11" customWidth="1"/>
    <col min="16146" max="16146" width="5.28515625" style="11" customWidth="1"/>
    <col min="16147" max="16147" width="5" style="11" customWidth="1"/>
    <col min="16148" max="16384" width="14.5703125" style="11"/>
  </cols>
  <sheetData>
    <row r="1" spans="1:20" s="9" customFormat="1" ht="12.75" customHeight="1" x14ac:dyDescent="0.2">
      <c r="A1" s="81" t="s">
        <v>76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spans="1:20" s="9" customFormat="1" ht="12.75" customHeight="1" x14ac:dyDescent="0.2">
      <c r="A2" s="82" t="s">
        <v>280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20" s="9" customFormat="1" ht="12.75" customHeight="1" thickBot="1" x14ac:dyDescent="0.25">
      <c r="A3" s="38"/>
      <c r="B3" s="39"/>
      <c r="C3" s="39"/>
      <c r="D3" s="18"/>
      <c r="E3" s="17"/>
      <c r="F3" s="17"/>
      <c r="G3" s="19"/>
      <c r="H3" s="17"/>
      <c r="I3" s="19"/>
      <c r="J3" s="17"/>
      <c r="K3" s="19"/>
      <c r="L3" s="19"/>
      <c r="M3" s="19"/>
      <c r="N3" s="19"/>
      <c r="O3" s="19"/>
      <c r="P3" s="19"/>
      <c r="Q3" s="19"/>
      <c r="R3" s="19"/>
    </row>
    <row r="4" spans="1:20" s="6" customFormat="1" ht="12.75" customHeight="1" x14ac:dyDescent="0.2">
      <c r="A4" s="40"/>
      <c r="B4" s="24"/>
      <c r="C4" s="24"/>
      <c r="D4" s="41"/>
      <c r="E4" s="41"/>
      <c r="F4" s="27"/>
      <c r="G4" s="41"/>
      <c r="H4" s="27"/>
      <c r="I4" s="41"/>
      <c r="J4" s="27"/>
      <c r="K4" s="41"/>
      <c r="L4" s="27"/>
      <c r="M4" s="41"/>
      <c r="N4" s="27"/>
      <c r="O4" s="41"/>
      <c r="P4" s="27" t="s">
        <v>75</v>
      </c>
      <c r="Q4" s="41"/>
      <c r="R4" s="28" t="s">
        <v>75</v>
      </c>
      <c r="S4" s="7"/>
    </row>
    <row r="5" spans="1:20" s="6" customFormat="1" ht="12.75" customHeight="1" x14ac:dyDescent="0.2">
      <c r="A5" s="42"/>
      <c r="B5" s="44"/>
      <c r="C5" s="44"/>
      <c r="D5" s="43"/>
      <c r="E5" s="45"/>
      <c r="F5" s="46" t="s">
        <v>74</v>
      </c>
      <c r="G5" s="47"/>
      <c r="H5" s="46" t="s">
        <v>73</v>
      </c>
      <c r="I5" s="47"/>
      <c r="J5" s="46" t="s">
        <v>72</v>
      </c>
      <c r="K5" s="47"/>
      <c r="L5" s="43" t="s">
        <v>71</v>
      </c>
      <c r="M5" s="47"/>
      <c r="N5" s="43" t="s">
        <v>71</v>
      </c>
      <c r="O5" s="47"/>
      <c r="P5" s="43" t="s">
        <v>70</v>
      </c>
      <c r="Q5" s="47"/>
      <c r="R5" s="77" t="s">
        <v>70</v>
      </c>
      <c r="S5" s="7"/>
      <c r="T5" s="33"/>
    </row>
    <row r="6" spans="1:20" s="6" customFormat="1" ht="12.75" customHeight="1" x14ac:dyDescent="0.2">
      <c r="A6" s="48" t="s">
        <v>69</v>
      </c>
      <c r="B6" s="44" t="s">
        <v>68</v>
      </c>
      <c r="C6" s="49"/>
      <c r="D6" s="43" t="s">
        <v>67</v>
      </c>
      <c r="E6" s="45"/>
      <c r="F6" s="46" t="s">
        <v>224</v>
      </c>
      <c r="G6" s="47"/>
      <c r="H6" s="46" t="s">
        <v>223</v>
      </c>
      <c r="I6" s="47"/>
      <c r="J6" s="46" t="s">
        <v>224</v>
      </c>
      <c r="K6" s="43"/>
      <c r="L6" s="46" t="s">
        <v>281</v>
      </c>
      <c r="M6" s="43"/>
      <c r="N6" s="46" t="s">
        <v>282</v>
      </c>
      <c r="O6" s="43"/>
      <c r="P6" s="46" t="s">
        <v>281</v>
      </c>
      <c r="Q6" s="43"/>
      <c r="R6" s="77" t="s">
        <v>282</v>
      </c>
      <c r="S6" s="7"/>
      <c r="T6" s="33"/>
    </row>
    <row r="7" spans="1:20" s="6" customFormat="1" ht="12.75" customHeight="1" x14ac:dyDescent="0.2">
      <c r="A7" s="48" t="s">
        <v>66</v>
      </c>
      <c r="B7" s="44" t="s">
        <v>63</v>
      </c>
      <c r="C7" s="44"/>
      <c r="D7" s="43" t="s">
        <v>65</v>
      </c>
      <c r="E7" s="43" t="s">
        <v>63</v>
      </c>
      <c r="F7" s="46" t="s">
        <v>62</v>
      </c>
      <c r="G7" s="43" t="s">
        <v>64</v>
      </c>
      <c r="H7" s="46" t="s">
        <v>62</v>
      </c>
      <c r="I7" s="43" t="s">
        <v>63</v>
      </c>
      <c r="J7" s="46" t="s">
        <v>62</v>
      </c>
      <c r="K7" s="43" t="s">
        <v>63</v>
      </c>
      <c r="L7" s="46" t="s">
        <v>62</v>
      </c>
      <c r="M7" s="43" t="s">
        <v>63</v>
      </c>
      <c r="N7" s="46" t="s">
        <v>62</v>
      </c>
      <c r="O7" s="43" t="s">
        <v>63</v>
      </c>
      <c r="P7" s="46" t="s">
        <v>62</v>
      </c>
      <c r="Q7" s="43" t="s">
        <v>63</v>
      </c>
      <c r="R7" s="29" t="s">
        <v>62</v>
      </c>
      <c r="S7" s="7"/>
      <c r="T7" s="33"/>
    </row>
    <row r="8" spans="1:20" s="6" customFormat="1" ht="12.75" customHeight="1" thickBot="1" x14ac:dyDescent="0.25">
      <c r="A8" s="50"/>
      <c r="B8" s="25"/>
      <c r="C8" s="25"/>
      <c r="D8" s="51"/>
      <c r="E8" s="51"/>
      <c r="F8" s="26"/>
      <c r="G8" s="51"/>
      <c r="H8" s="26"/>
      <c r="I8" s="51"/>
      <c r="J8" s="26"/>
      <c r="K8" s="51"/>
      <c r="L8" s="26"/>
      <c r="M8" s="51"/>
      <c r="N8" s="26"/>
      <c r="O8" s="51"/>
      <c r="P8" s="26"/>
      <c r="Q8" s="51"/>
      <c r="R8" s="30"/>
      <c r="S8" s="16">
        <v>2.4E-2</v>
      </c>
    </row>
    <row r="9" spans="1:20" ht="12.75" customHeight="1" thickBot="1" x14ac:dyDescent="0.25"/>
    <row r="10" spans="1:20" ht="12.75" customHeight="1" thickBot="1" x14ac:dyDescent="0.25">
      <c r="D10" s="57" t="s">
        <v>61</v>
      </c>
      <c r="T10" s="31"/>
    </row>
    <row r="12" spans="1:20" ht="12.75" customHeight="1" x14ac:dyDescent="0.2">
      <c r="A12" s="3"/>
      <c r="C12" s="11"/>
      <c r="D12" s="11" t="s">
        <v>40</v>
      </c>
      <c r="F12" s="3"/>
    </row>
    <row r="13" spans="1:20" ht="12.75" customHeight="1" x14ac:dyDescent="0.2">
      <c r="A13" s="3"/>
      <c r="C13" s="11"/>
      <c r="D13" s="11" t="s">
        <v>13</v>
      </c>
      <c r="F13" s="3"/>
      <c r="L13" s="3"/>
      <c r="N13" s="3"/>
      <c r="P13" s="3"/>
    </row>
    <row r="14" spans="1:20" ht="12.75" customHeight="1" x14ac:dyDescent="0.2">
      <c r="A14" s="3"/>
      <c r="B14" s="12">
        <v>1</v>
      </c>
      <c r="C14" s="11"/>
      <c r="D14" s="36" t="s">
        <v>188</v>
      </c>
      <c r="E14" s="4">
        <v>1</v>
      </c>
      <c r="F14" s="4">
        <v>431400.56034300872</v>
      </c>
      <c r="G14" s="4"/>
      <c r="H14" s="56"/>
      <c r="I14" s="4"/>
      <c r="J14" s="56"/>
      <c r="K14" s="4"/>
      <c r="L14" s="4">
        <f t="shared" ref="L14:L27" si="0">F14*(1+$S$8)</f>
        <v>441754.17379124096</v>
      </c>
      <c r="M14" s="4"/>
      <c r="N14" s="4">
        <f t="shared" ref="N14:N77" si="1">L14*(1+$S$8)</f>
        <v>452356.27396223077</v>
      </c>
      <c r="O14" s="4"/>
      <c r="P14" s="4"/>
      <c r="Q14" s="4"/>
      <c r="R14" s="4"/>
    </row>
    <row r="15" spans="1:20" ht="12.75" customHeight="1" x14ac:dyDescent="0.2">
      <c r="A15" s="3"/>
      <c r="B15" s="12">
        <v>2</v>
      </c>
      <c r="C15" s="11"/>
      <c r="D15" s="11" t="s">
        <v>143</v>
      </c>
      <c r="E15" s="4">
        <v>1</v>
      </c>
      <c r="F15" s="4">
        <v>399144.43969465938</v>
      </c>
      <c r="G15" s="4"/>
      <c r="H15" s="4"/>
      <c r="I15" s="4"/>
      <c r="J15" s="4"/>
      <c r="K15" s="4"/>
      <c r="L15" s="4">
        <f t="shared" si="0"/>
        <v>408723.90624733124</v>
      </c>
      <c r="M15" s="4"/>
      <c r="N15" s="4">
        <f t="shared" si="1"/>
        <v>418533.27999726718</v>
      </c>
      <c r="O15" s="4"/>
      <c r="P15" s="4"/>
      <c r="Q15" s="4"/>
      <c r="R15" s="4"/>
    </row>
    <row r="16" spans="1:20" ht="12.75" customHeight="1" x14ac:dyDescent="0.2">
      <c r="A16" s="3"/>
      <c r="B16" s="12">
        <v>3</v>
      </c>
      <c r="C16" s="11"/>
      <c r="D16" s="11" t="s">
        <v>284</v>
      </c>
      <c r="E16" s="4">
        <v>1</v>
      </c>
      <c r="F16" s="4">
        <v>291840.78665446269</v>
      </c>
      <c r="G16" s="4"/>
      <c r="H16" s="4"/>
      <c r="I16" s="4"/>
      <c r="J16" s="4"/>
      <c r="K16" s="4"/>
      <c r="L16" s="4">
        <f t="shared" si="0"/>
        <v>298844.96553416981</v>
      </c>
      <c r="M16" s="4"/>
      <c r="N16" s="4">
        <f t="shared" si="1"/>
        <v>306017.24470698991</v>
      </c>
      <c r="O16" s="4"/>
      <c r="P16" s="4"/>
      <c r="Q16" s="4"/>
      <c r="R16" s="4"/>
    </row>
    <row r="17" spans="1:21" ht="12.75" customHeight="1" x14ac:dyDescent="0.2">
      <c r="A17" s="3"/>
      <c r="B17" s="12">
        <v>4</v>
      </c>
      <c r="C17" s="11"/>
      <c r="D17" s="11" t="s">
        <v>144</v>
      </c>
      <c r="E17" s="4">
        <v>1</v>
      </c>
      <c r="F17" s="4">
        <v>277091.94072812941</v>
      </c>
      <c r="G17" s="4"/>
      <c r="H17" s="4"/>
      <c r="I17" s="4"/>
      <c r="J17" s="4"/>
      <c r="K17" s="4"/>
      <c r="L17" s="4">
        <f t="shared" si="0"/>
        <v>283742.14730560454</v>
      </c>
      <c r="M17" s="4"/>
      <c r="N17" s="4">
        <f t="shared" si="1"/>
        <v>290551.95884093904</v>
      </c>
      <c r="O17" s="4"/>
      <c r="P17" s="4"/>
      <c r="Q17" s="4"/>
      <c r="R17" s="4"/>
    </row>
    <row r="18" spans="1:21" ht="12.75" customHeight="1" x14ac:dyDescent="0.2">
      <c r="A18" s="3"/>
      <c r="B18" s="12">
        <v>5</v>
      </c>
      <c r="C18" s="11"/>
      <c r="D18" s="37" t="s">
        <v>285</v>
      </c>
      <c r="E18" s="4">
        <v>1</v>
      </c>
      <c r="F18" s="4">
        <v>271941.09022547968</v>
      </c>
      <c r="G18" s="4"/>
      <c r="H18" s="4"/>
      <c r="I18" s="4"/>
      <c r="J18" s="4"/>
      <c r="K18" s="4"/>
      <c r="L18" s="4">
        <f t="shared" si="0"/>
        <v>278467.6763908912</v>
      </c>
      <c r="M18" s="4"/>
      <c r="N18" s="4">
        <f t="shared" si="1"/>
        <v>285150.90062427259</v>
      </c>
      <c r="O18" s="4"/>
      <c r="P18" s="4"/>
      <c r="Q18" s="4"/>
      <c r="R18" s="4"/>
    </row>
    <row r="19" spans="1:21" ht="12.75" customHeight="1" x14ac:dyDescent="0.2">
      <c r="A19" s="3"/>
      <c r="B19" s="12">
        <v>6</v>
      </c>
      <c r="C19" s="11"/>
      <c r="D19" s="36" t="s">
        <v>286</v>
      </c>
      <c r="E19" s="4">
        <v>1</v>
      </c>
      <c r="F19" s="4">
        <v>271941.09022547968</v>
      </c>
      <c r="G19" s="4"/>
      <c r="H19" s="4"/>
      <c r="I19" s="4"/>
      <c r="J19" s="4"/>
      <c r="K19" s="4"/>
      <c r="L19" s="4">
        <f t="shared" si="0"/>
        <v>278467.6763908912</v>
      </c>
      <c r="M19" s="4"/>
      <c r="N19" s="4">
        <f t="shared" si="1"/>
        <v>285150.90062427259</v>
      </c>
      <c r="O19" s="4"/>
      <c r="P19" s="4"/>
      <c r="Q19" s="4"/>
      <c r="R19" s="4"/>
    </row>
    <row r="20" spans="1:21" ht="12.75" customHeight="1" x14ac:dyDescent="0.2">
      <c r="A20" s="3"/>
      <c r="B20" s="12">
        <v>7</v>
      </c>
      <c r="C20" s="11"/>
      <c r="D20" s="11" t="s">
        <v>145</v>
      </c>
      <c r="E20" s="4">
        <v>1</v>
      </c>
      <c r="F20" s="4">
        <v>270611.46552600764</v>
      </c>
      <c r="G20" s="4"/>
      <c r="H20" s="4"/>
      <c r="I20" s="4"/>
      <c r="J20" s="4"/>
      <c r="K20" s="4"/>
      <c r="L20" s="4">
        <f t="shared" si="0"/>
        <v>277106.14069863182</v>
      </c>
      <c r="M20" s="4"/>
      <c r="N20" s="4">
        <f t="shared" si="1"/>
        <v>283756.68807539897</v>
      </c>
      <c r="O20" s="4"/>
      <c r="P20" s="4"/>
      <c r="Q20" s="4"/>
      <c r="R20" s="4"/>
    </row>
    <row r="21" spans="1:21" ht="12.75" customHeight="1" x14ac:dyDescent="0.2">
      <c r="A21" s="3"/>
      <c r="B21" s="12">
        <v>8</v>
      </c>
      <c r="C21" s="11"/>
      <c r="D21" s="37" t="s">
        <v>150</v>
      </c>
      <c r="E21" s="4">
        <v>1</v>
      </c>
      <c r="F21" s="4">
        <v>239531.32800000001</v>
      </c>
      <c r="G21" s="4"/>
      <c r="H21" s="4"/>
      <c r="I21" s="4"/>
      <c r="J21" s="4"/>
      <c r="K21" s="4"/>
      <c r="L21" s="19">
        <f t="shared" si="0"/>
        <v>245280.079872</v>
      </c>
      <c r="M21" s="4"/>
      <c r="N21" s="19">
        <f t="shared" si="1"/>
        <v>251166.80178892802</v>
      </c>
      <c r="O21" s="4"/>
      <c r="P21" s="19"/>
      <c r="Q21" s="4"/>
      <c r="R21" s="4"/>
    </row>
    <row r="22" spans="1:21" ht="12.75" customHeight="1" x14ac:dyDescent="0.2">
      <c r="A22" s="3"/>
      <c r="B22" s="12">
        <v>9</v>
      </c>
      <c r="C22" s="11"/>
      <c r="D22" s="11" t="s">
        <v>287</v>
      </c>
      <c r="E22" s="4">
        <v>1</v>
      </c>
      <c r="F22" s="4">
        <v>232469.78230713334</v>
      </c>
      <c r="G22" s="4"/>
      <c r="H22" s="4"/>
      <c r="I22" s="4"/>
      <c r="J22" s="4"/>
      <c r="K22" s="4"/>
      <c r="L22" s="4">
        <f t="shared" si="0"/>
        <v>238049.05708250456</v>
      </c>
      <c r="M22" s="4"/>
      <c r="N22" s="4">
        <f t="shared" si="1"/>
        <v>243762.23445248467</v>
      </c>
      <c r="O22" s="4"/>
      <c r="P22" s="4"/>
      <c r="Q22" s="4"/>
      <c r="R22" s="4"/>
    </row>
    <row r="23" spans="1:21" ht="12.75" customHeight="1" x14ac:dyDescent="0.2">
      <c r="A23" s="3"/>
      <c r="B23" s="12">
        <v>10</v>
      </c>
      <c r="C23" s="11"/>
      <c r="D23" s="11" t="s">
        <v>146</v>
      </c>
      <c r="E23" s="4">
        <v>1</v>
      </c>
      <c r="F23" s="4">
        <v>232469.17017109733</v>
      </c>
      <c r="G23" s="4"/>
      <c r="H23" s="4"/>
      <c r="I23" s="4"/>
      <c r="J23" s="4"/>
      <c r="K23" s="4"/>
      <c r="L23" s="4">
        <f t="shared" si="0"/>
        <v>238048.43025520368</v>
      </c>
      <c r="M23" s="4"/>
      <c r="N23" s="4">
        <f t="shared" si="1"/>
        <v>243761.59258132859</v>
      </c>
      <c r="O23" s="4"/>
      <c r="P23" s="4"/>
      <c r="Q23" s="4"/>
      <c r="R23" s="4"/>
    </row>
    <row r="24" spans="1:21" ht="12.75" customHeight="1" x14ac:dyDescent="0.2">
      <c r="A24" s="3"/>
      <c r="B24" s="12">
        <v>11</v>
      </c>
      <c r="C24" s="11"/>
      <c r="D24" s="11" t="s">
        <v>147</v>
      </c>
      <c r="E24" s="4">
        <v>1</v>
      </c>
      <c r="F24" s="4">
        <v>228938.96782867677</v>
      </c>
      <c r="G24" s="4"/>
      <c r="H24" s="4"/>
      <c r="I24" s="4"/>
      <c r="J24" s="4"/>
      <c r="K24" s="4"/>
      <c r="L24" s="4">
        <f t="shared" si="0"/>
        <v>234433.50305656501</v>
      </c>
      <c r="M24" s="4"/>
      <c r="N24" s="4">
        <f t="shared" si="1"/>
        <v>240059.90712992256</v>
      </c>
      <c r="O24" s="4"/>
      <c r="P24" s="4"/>
      <c r="Q24" s="4"/>
      <c r="R24" s="4"/>
    </row>
    <row r="25" spans="1:21" ht="12.75" customHeight="1" x14ac:dyDescent="0.2">
      <c r="A25" s="3"/>
      <c r="B25" s="12">
        <v>12</v>
      </c>
      <c r="C25" s="11"/>
      <c r="D25" s="11" t="s">
        <v>288</v>
      </c>
      <c r="E25" s="4">
        <v>1</v>
      </c>
      <c r="F25" s="4">
        <v>228938.96782867677</v>
      </c>
      <c r="G25" s="4"/>
      <c r="H25" s="4"/>
      <c r="I25" s="4"/>
      <c r="J25" s="4"/>
      <c r="K25" s="4"/>
      <c r="L25" s="4">
        <f t="shared" si="0"/>
        <v>234433.50305656501</v>
      </c>
      <c r="M25" s="4"/>
      <c r="N25" s="4">
        <f t="shared" si="1"/>
        <v>240059.90712992256</v>
      </c>
      <c r="O25" s="4"/>
      <c r="P25" s="4"/>
      <c r="Q25" s="4"/>
      <c r="R25" s="4"/>
    </row>
    <row r="26" spans="1:21" ht="12.75" customHeight="1" x14ac:dyDescent="0.2">
      <c r="A26" s="3"/>
      <c r="B26" s="12">
        <v>13</v>
      </c>
      <c r="C26" s="11"/>
      <c r="D26" s="11" t="s">
        <v>289</v>
      </c>
      <c r="E26" s="4">
        <v>1</v>
      </c>
      <c r="F26" s="4">
        <v>221879.04788167553</v>
      </c>
      <c r="G26" s="4"/>
      <c r="H26" s="4"/>
      <c r="I26" s="4"/>
      <c r="J26" s="4"/>
      <c r="K26" s="4"/>
      <c r="L26" s="4">
        <f t="shared" si="0"/>
        <v>227204.14503083576</v>
      </c>
      <c r="M26" s="4"/>
      <c r="N26" s="4">
        <f t="shared" si="1"/>
        <v>232657.04451157583</v>
      </c>
      <c r="O26" s="4"/>
      <c r="P26" s="4"/>
      <c r="Q26" s="4"/>
      <c r="R26" s="4"/>
    </row>
    <row r="27" spans="1:21" ht="12.75" customHeight="1" x14ac:dyDescent="0.2">
      <c r="A27" s="3"/>
      <c r="B27" s="12">
        <v>14</v>
      </c>
      <c r="C27" s="11"/>
      <c r="D27" s="11" t="s">
        <v>148</v>
      </c>
      <c r="E27" s="4">
        <v>2</v>
      </c>
      <c r="F27" s="4">
        <v>221877.33887176358</v>
      </c>
      <c r="G27" s="4"/>
      <c r="H27" s="4"/>
      <c r="I27" s="4"/>
      <c r="J27" s="4"/>
      <c r="K27" s="4"/>
      <c r="L27" s="4">
        <f t="shared" si="0"/>
        <v>227202.39500468591</v>
      </c>
      <c r="M27" s="4"/>
      <c r="N27" s="4">
        <f t="shared" si="1"/>
        <v>232655.25248479837</v>
      </c>
      <c r="O27" s="4"/>
      <c r="P27" s="4"/>
      <c r="Q27" s="4"/>
      <c r="R27" s="4"/>
    </row>
    <row r="28" spans="1:21" customFormat="1" ht="12.75" customHeight="1" x14ac:dyDescent="0.25">
      <c r="A28" s="72"/>
      <c r="B28" s="12">
        <v>15</v>
      </c>
      <c r="C28" s="73"/>
      <c r="D28" s="11" t="s">
        <v>10</v>
      </c>
      <c r="E28" s="31">
        <v>82</v>
      </c>
      <c r="F28" s="74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4"/>
      <c r="R28" s="31"/>
      <c r="S28" s="71"/>
    </row>
    <row r="29" spans="1:21" customFormat="1" ht="12.75" customHeight="1" x14ac:dyDescent="0.25">
      <c r="A29" s="72"/>
      <c r="B29" s="75"/>
      <c r="C29" s="73"/>
      <c r="D29" s="11" t="s">
        <v>231</v>
      </c>
      <c r="E29" s="31"/>
      <c r="F29" s="76">
        <v>213927.65467287469</v>
      </c>
      <c r="G29" s="31"/>
      <c r="H29" s="31"/>
      <c r="I29" s="31"/>
      <c r="J29" s="31"/>
      <c r="K29" s="31"/>
      <c r="L29" s="31">
        <f t="shared" ref="L29:L36" si="2">F29*(1+$S$8)</f>
        <v>219061.91838502369</v>
      </c>
      <c r="M29" s="31"/>
      <c r="N29" s="31">
        <f t="shared" si="1"/>
        <v>224319.40442626426</v>
      </c>
      <c r="O29" s="31"/>
      <c r="P29" s="31"/>
      <c r="Q29" s="31"/>
      <c r="R29" s="31"/>
      <c r="S29" s="71"/>
      <c r="U29" s="19"/>
    </row>
    <row r="30" spans="1:21" customFormat="1" ht="12.75" customHeight="1" x14ac:dyDescent="0.25">
      <c r="A30" s="72"/>
      <c r="B30" s="75"/>
      <c r="C30" s="73"/>
      <c r="D30" s="11" t="s">
        <v>232</v>
      </c>
      <c r="E30" s="31"/>
      <c r="F30" s="76">
        <v>186892.16636934137</v>
      </c>
      <c r="G30" s="31"/>
      <c r="H30" s="31"/>
      <c r="I30" s="31"/>
      <c r="J30" s="31"/>
      <c r="K30" s="31"/>
      <c r="L30" s="31">
        <f t="shared" si="2"/>
        <v>191377.57836220556</v>
      </c>
      <c r="M30" s="31"/>
      <c r="N30" s="31">
        <f t="shared" si="1"/>
        <v>195970.64024289849</v>
      </c>
      <c r="O30" s="31"/>
      <c r="P30" s="31"/>
      <c r="Q30" s="31"/>
      <c r="R30" s="31"/>
      <c r="S30" s="71"/>
    </row>
    <row r="31" spans="1:21" customFormat="1" ht="12.75" customHeight="1" x14ac:dyDescent="0.25">
      <c r="A31" s="72"/>
      <c r="B31" s="75"/>
      <c r="C31" s="73"/>
      <c r="D31" s="11" t="s">
        <v>233</v>
      </c>
      <c r="E31" s="31"/>
      <c r="F31" s="76">
        <v>172738.17686834506</v>
      </c>
      <c r="G31" s="31"/>
      <c r="H31" s="31"/>
      <c r="I31" s="31"/>
      <c r="J31" s="31"/>
      <c r="K31" s="31"/>
      <c r="L31" s="31">
        <f t="shared" si="2"/>
        <v>176883.89311318536</v>
      </c>
      <c r="M31" s="31"/>
      <c r="N31" s="31">
        <f t="shared" si="1"/>
        <v>181129.10654790181</v>
      </c>
      <c r="O31" s="31"/>
      <c r="P31" s="31"/>
      <c r="Q31" s="31"/>
      <c r="R31" s="31"/>
      <c r="S31" s="71"/>
      <c r="U31" s="19"/>
    </row>
    <row r="32" spans="1:21" customFormat="1" ht="12.75" customHeight="1" x14ac:dyDescent="0.25">
      <c r="A32" s="72"/>
      <c r="B32" s="75"/>
      <c r="C32" s="73"/>
      <c r="D32" s="11" t="s">
        <v>9</v>
      </c>
      <c r="E32" s="31"/>
      <c r="F32" s="76">
        <v>140094.37853678671</v>
      </c>
      <c r="G32" s="31"/>
      <c r="H32" s="31"/>
      <c r="I32" s="31"/>
      <c r="J32" s="31"/>
      <c r="K32" s="31"/>
      <c r="L32" s="31">
        <f t="shared" si="2"/>
        <v>143456.64362166959</v>
      </c>
      <c r="M32" s="31"/>
      <c r="N32" s="31">
        <f t="shared" si="1"/>
        <v>146899.60306858967</v>
      </c>
      <c r="O32" s="31"/>
      <c r="P32" s="31"/>
      <c r="Q32" s="31"/>
      <c r="R32" s="31"/>
      <c r="S32" s="71"/>
      <c r="U32" s="19"/>
    </row>
    <row r="33" spans="1:22" customFormat="1" ht="12.75" customHeight="1" x14ac:dyDescent="0.25">
      <c r="A33" s="72"/>
      <c r="B33" s="75"/>
      <c r="C33" s="73"/>
      <c r="D33" s="11" t="s">
        <v>8</v>
      </c>
      <c r="E33" s="31"/>
      <c r="F33" s="76">
        <v>126956.20721017434</v>
      </c>
      <c r="G33" s="31"/>
      <c r="H33" s="31"/>
      <c r="I33" s="31"/>
      <c r="J33" s="31"/>
      <c r="K33" s="31"/>
      <c r="L33" s="31">
        <f t="shared" si="2"/>
        <v>130003.15618321853</v>
      </c>
      <c r="M33" s="31"/>
      <c r="N33" s="31">
        <f t="shared" si="1"/>
        <v>133123.23193161577</v>
      </c>
      <c r="O33" s="31"/>
      <c r="P33" s="31"/>
      <c r="Q33" s="31"/>
      <c r="R33" s="31"/>
      <c r="S33" s="71"/>
      <c r="U33" s="19"/>
    </row>
    <row r="34" spans="1:22" customFormat="1" ht="12.75" customHeight="1" x14ac:dyDescent="0.25">
      <c r="A34" s="72"/>
      <c r="B34" s="75"/>
      <c r="C34" s="73"/>
      <c r="D34" s="11" t="s">
        <v>276</v>
      </c>
      <c r="E34" s="31"/>
      <c r="F34" s="76">
        <v>118680</v>
      </c>
      <c r="G34" s="31"/>
      <c r="H34" s="31"/>
      <c r="I34" s="31"/>
      <c r="J34" s="31"/>
      <c r="K34" s="31"/>
      <c r="L34" s="31">
        <f t="shared" si="2"/>
        <v>121528.32000000001</v>
      </c>
      <c r="M34" s="31"/>
      <c r="N34" s="31">
        <f t="shared" si="1"/>
        <v>124444.99968000001</v>
      </c>
      <c r="O34" s="31"/>
      <c r="P34" s="31"/>
      <c r="Q34" s="31"/>
      <c r="R34" s="31"/>
      <c r="S34" s="71"/>
    </row>
    <row r="35" spans="1:22" customFormat="1" ht="12.75" customHeight="1" x14ac:dyDescent="0.25">
      <c r="A35" s="72"/>
      <c r="B35" s="75"/>
      <c r="C35" s="73"/>
      <c r="D35" s="11" t="s">
        <v>7</v>
      </c>
      <c r="E35" s="31"/>
      <c r="F35" s="76">
        <v>109535.92073693877</v>
      </c>
      <c r="G35" s="31"/>
      <c r="H35" s="31"/>
      <c r="I35" s="31"/>
      <c r="J35" s="31"/>
      <c r="K35" s="31"/>
      <c r="L35" s="31">
        <f t="shared" si="2"/>
        <v>112164.78283462531</v>
      </c>
      <c r="M35" s="31"/>
      <c r="N35" s="31">
        <f t="shared" si="1"/>
        <v>114856.73762265632</v>
      </c>
      <c r="O35" s="31"/>
      <c r="P35" s="31"/>
      <c r="Q35" s="31"/>
      <c r="R35" s="31"/>
      <c r="S35" s="71"/>
    </row>
    <row r="36" spans="1:22" ht="12.75" customHeight="1" x14ac:dyDescent="0.2">
      <c r="A36" s="3"/>
      <c r="B36" s="12">
        <v>16</v>
      </c>
      <c r="C36" s="11"/>
      <c r="D36" s="37" t="s">
        <v>186</v>
      </c>
      <c r="E36" s="4">
        <v>2</v>
      </c>
      <c r="F36" s="4">
        <v>211279.76840665739</v>
      </c>
      <c r="G36" s="4"/>
      <c r="H36" s="4"/>
      <c r="I36" s="4"/>
      <c r="J36" s="4"/>
      <c r="K36" s="4"/>
      <c r="L36" s="4">
        <f t="shared" si="2"/>
        <v>216350.48284841716</v>
      </c>
      <c r="M36" s="4"/>
      <c r="N36" s="4">
        <f t="shared" si="1"/>
        <v>221542.89443677917</v>
      </c>
      <c r="O36" s="4"/>
      <c r="P36" s="4"/>
      <c r="Q36" s="4"/>
      <c r="R36" s="4"/>
    </row>
    <row r="37" spans="1:22" s="18" customFormat="1" ht="12.6" customHeight="1" x14ac:dyDescent="0.2">
      <c r="A37" s="17"/>
      <c r="B37" s="12">
        <v>17</v>
      </c>
      <c r="D37" s="80" t="s">
        <v>234</v>
      </c>
      <c r="E37" s="17">
        <v>28</v>
      </c>
      <c r="F37" s="19"/>
      <c r="G37" s="17"/>
      <c r="H37" s="19"/>
      <c r="I37" s="17"/>
      <c r="J37" s="19"/>
      <c r="K37" s="17"/>
      <c r="L37" s="19"/>
      <c r="M37" s="17"/>
      <c r="N37" s="19"/>
      <c r="O37" s="17"/>
      <c r="P37" s="19"/>
      <c r="Q37" s="4"/>
      <c r="R37" s="19"/>
      <c r="T37" s="17"/>
      <c r="U37" s="19"/>
      <c r="V37" s="78"/>
    </row>
    <row r="38" spans="1:22" s="18" customFormat="1" ht="12.6" customHeight="1" x14ac:dyDescent="0.2">
      <c r="A38" s="17"/>
      <c r="B38" s="21"/>
      <c r="D38" s="80" t="s">
        <v>235</v>
      </c>
      <c r="E38" s="17"/>
      <c r="F38" s="19">
        <v>207404.11554952347</v>
      </c>
      <c r="G38" s="17"/>
      <c r="H38" s="19"/>
      <c r="I38" s="17"/>
      <c r="J38" s="19"/>
      <c r="K38" s="17"/>
      <c r="L38" s="19">
        <f t="shared" ref="L38:L69" si="3">F38*(1+$S$8)</f>
        <v>212381.81432271205</v>
      </c>
      <c r="M38" s="17"/>
      <c r="N38" s="19">
        <f t="shared" si="1"/>
        <v>217478.97786645713</v>
      </c>
      <c r="O38" s="17"/>
      <c r="P38" s="19"/>
      <c r="Q38" s="19"/>
      <c r="R38" s="19"/>
      <c r="T38" s="17"/>
      <c r="U38" s="19"/>
      <c r="V38" s="78"/>
    </row>
    <row r="39" spans="1:22" s="18" customFormat="1" ht="12.6" customHeight="1" x14ac:dyDescent="0.2">
      <c r="A39" s="17"/>
      <c r="B39" s="79"/>
      <c r="D39" s="80" t="s">
        <v>236</v>
      </c>
      <c r="E39" s="17"/>
      <c r="F39" s="19">
        <v>133122.02952063316</v>
      </c>
      <c r="G39" s="17"/>
      <c r="H39" s="19"/>
      <c r="I39" s="17"/>
      <c r="J39" s="19"/>
      <c r="K39" s="17"/>
      <c r="L39" s="19">
        <f t="shared" si="3"/>
        <v>136316.95822912836</v>
      </c>
      <c r="M39" s="17"/>
      <c r="N39" s="19">
        <f t="shared" si="1"/>
        <v>139588.56522662746</v>
      </c>
      <c r="O39" s="17"/>
      <c r="P39" s="19"/>
      <c r="Q39" s="19"/>
      <c r="R39" s="19"/>
      <c r="T39" s="17"/>
      <c r="U39" s="19"/>
      <c r="V39" s="78"/>
    </row>
    <row r="40" spans="1:22" s="18" customFormat="1" ht="12.6" customHeight="1" x14ac:dyDescent="0.2">
      <c r="A40" s="17"/>
      <c r="B40" s="79"/>
      <c r="D40" s="80" t="s">
        <v>237</v>
      </c>
      <c r="E40" s="17"/>
      <c r="F40" s="19">
        <v>132901.15581663966</v>
      </c>
      <c r="G40" s="17"/>
      <c r="H40" s="19"/>
      <c r="I40" s="17"/>
      <c r="J40" s="19"/>
      <c r="K40" s="17"/>
      <c r="L40" s="19">
        <f t="shared" si="3"/>
        <v>136090.78355623901</v>
      </c>
      <c r="M40" s="17"/>
      <c r="N40" s="19">
        <f t="shared" si="1"/>
        <v>139356.96236158875</v>
      </c>
      <c r="O40" s="17"/>
      <c r="P40" s="19"/>
      <c r="Q40" s="19"/>
      <c r="R40" s="19"/>
      <c r="T40" s="17"/>
      <c r="U40" s="19"/>
      <c r="V40" s="78"/>
    </row>
    <row r="41" spans="1:22" s="18" customFormat="1" ht="12.6" customHeight="1" x14ac:dyDescent="0.2">
      <c r="A41" s="17"/>
      <c r="B41" s="79"/>
      <c r="D41" s="80" t="s">
        <v>18</v>
      </c>
      <c r="E41" s="17"/>
      <c r="F41" s="19">
        <v>126955.51033234609</v>
      </c>
      <c r="G41" s="17"/>
      <c r="H41" s="19"/>
      <c r="I41" s="17"/>
      <c r="J41" s="19"/>
      <c r="K41" s="17"/>
      <c r="L41" s="19">
        <f t="shared" si="3"/>
        <v>130002.4425803224</v>
      </c>
      <c r="M41" s="17"/>
      <c r="N41" s="19">
        <f t="shared" si="1"/>
        <v>133122.50120225013</v>
      </c>
      <c r="O41" s="17"/>
      <c r="P41" s="19"/>
      <c r="Q41" s="19"/>
      <c r="R41" s="19"/>
      <c r="T41" s="17"/>
      <c r="U41" s="19"/>
      <c r="V41" s="78"/>
    </row>
    <row r="42" spans="1:22" s="18" customFormat="1" ht="12.6" customHeight="1" x14ac:dyDescent="0.2">
      <c r="A42" s="17"/>
      <c r="B42" s="79"/>
      <c r="D42" s="80" t="s">
        <v>238</v>
      </c>
      <c r="E42" s="17"/>
      <c r="F42" s="19">
        <v>125461.23834529339</v>
      </c>
      <c r="G42" s="17"/>
      <c r="H42" s="19"/>
      <c r="I42" s="17"/>
      <c r="J42" s="19"/>
      <c r="K42" s="17"/>
      <c r="L42" s="19">
        <f t="shared" si="3"/>
        <v>128472.30806558044</v>
      </c>
      <c r="M42" s="17"/>
      <c r="N42" s="19">
        <f t="shared" si="1"/>
        <v>131555.64345915438</v>
      </c>
      <c r="O42" s="17"/>
      <c r="P42" s="19"/>
      <c r="Q42" s="19"/>
      <c r="R42" s="19"/>
      <c r="T42" s="17"/>
      <c r="U42" s="19"/>
      <c r="V42" s="78"/>
    </row>
    <row r="43" spans="1:22" s="18" customFormat="1" ht="12.6" customHeight="1" x14ac:dyDescent="0.2">
      <c r="A43" s="17"/>
      <c r="B43" s="79"/>
      <c r="D43" s="80" t="s">
        <v>239</v>
      </c>
      <c r="E43" s="17"/>
      <c r="F43" s="19">
        <v>125460.56176487764</v>
      </c>
      <c r="G43" s="17"/>
      <c r="H43" s="19"/>
      <c r="I43" s="17"/>
      <c r="J43" s="19"/>
      <c r="K43" s="17"/>
      <c r="L43" s="19">
        <f t="shared" si="3"/>
        <v>128471.6152472347</v>
      </c>
      <c r="M43" s="17"/>
      <c r="N43" s="19">
        <f t="shared" si="1"/>
        <v>131554.93401316833</v>
      </c>
      <c r="O43" s="17"/>
      <c r="P43" s="19"/>
      <c r="Q43" s="19"/>
      <c r="R43" s="19"/>
      <c r="T43" s="17"/>
      <c r="U43" s="19"/>
      <c r="V43" s="78"/>
    </row>
    <row r="44" spans="1:22" s="18" customFormat="1" ht="12.6" customHeight="1" x14ac:dyDescent="0.2">
      <c r="A44" s="17"/>
      <c r="B44" s="79"/>
      <c r="D44" s="80" t="s">
        <v>290</v>
      </c>
      <c r="E44" s="17"/>
      <c r="F44" s="19">
        <v>123805.80506429408</v>
      </c>
      <c r="G44" s="17"/>
      <c r="H44" s="19"/>
      <c r="I44" s="17"/>
      <c r="J44" s="19"/>
      <c r="K44" s="17"/>
      <c r="L44" s="19">
        <f t="shared" si="3"/>
        <v>126777.14438583713</v>
      </c>
      <c r="M44" s="17"/>
      <c r="N44" s="19">
        <f t="shared" si="1"/>
        <v>129819.79585109722</v>
      </c>
      <c r="O44" s="17"/>
      <c r="P44" s="19"/>
      <c r="Q44" s="19"/>
      <c r="R44" s="19"/>
      <c r="T44" s="17"/>
      <c r="U44" s="19"/>
      <c r="V44" s="78"/>
    </row>
    <row r="45" spans="1:22" s="18" customFormat="1" ht="12.6" customHeight="1" x14ac:dyDescent="0.2">
      <c r="A45" s="17"/>
      <c r="B45" s="79"/>
      <c r="D45" s="80" t="s">
        <v>240</v>
      </c>
      <c r="E45" s="17"/>
      <c r="F45" s="19">
        <v>123805.80506429408</v>
      </c>
      <c r="G45" s="17"/>
      <c r="H45" s="19"/>
      <c r="I45" s="17"/>
      <c r="J45" s="19"/>
      <c r="K45" s="17"/>
      <c r="L45" s="19">
        <f t="shared" si="3"/>
        <v>126777.14438583713</v>
      </c>
      <c r="M45" s="17"/>
      <c r="N45" s="19">
        <f t="shared" si="1"/>
        <v>129819.79585109722</v>
      </c>
      <c r="O45" s="17"/>
      <c r="P45" s="19"/>
      <c r="Q45" s="19"/>
      <c r="R45" s="19"/>
      <c r="T45" s="17"/>
      <c r="U45" s="19"/>
      <c r="V45" s="78"/>
    </row>
    <row r="46" spans="1:22" s="18" customFormat="1" ht="12.6" customHeight="1" x14ac:dyDescent="0.2">
      <c r="A46" s="17"/>
      <c r="B46" s="79"/>
      <c r="D46" s="80" t="s">
        <v>81</v>
      </c>
      <c r="E46" s="17"/>
      <c r="F46" s="19">
        <v>122387.23207100875</v>
      </c>
      <c r="G46" s="17"/>
      <c r="H46" s="19"/>
      <c r="I46" s="17"/>
      <c r="J46" s="19"/>
      <c r="K46" s="17"/>
      <c r="L46" s="19">
        <f t="shared" si="3"/>
        <v>125324.52564071296</v>
      </c>
      <c r="M46" s="17"/>
      <c r="N46" s="19">
        <f t="shared" si="1"/>
        <v>128332.31425609007</v>
      </c>
      <c r="O46" s="17"/>
      <c r="P46" s="19"/>
      <c r="Q46" s="19"/>
      <c r="R46" s="19"/>
      <c r="T46" s="17"/>
      <c r="U46" s="19"/>
      <c r="V46" s="78"/>
    </row>
    <row r="47" spans="1:22" s="18" customFormat="1" ht="12.6" customHeight="1" x14ac:dyDescent="0.2">
      <c r="A47" s="17"/>
      <c r="B47" s="79"/>
      <c r="D47" s="80" t="s">
        <v>46</v>
      </c>
      <c r="E47" s="17"/>
      <c r="F47" s="19">
        <v>112474.98004032002</v>
      </c>
      <c r="G47" s="17"/>
      <c r="H47" s="19"/>
      <c r="I47" s="17"/>
      <c r="J47" s="19"/>
      <c r="K47" s="17"/>
      <c r="L47" s="19">
        <f t="shared" si="3"/>
        <v>115174.3795612877</v>
      </c>
      <c r="M47" s="17"/>
      <c r="N47" s="19">
        <f t="shared" si="1"/>
        <v>117938.56467075861</v>
      </c>
      <c r="O47" s="17"/>
      <c r="P47" s="19"/>
      <c r="Q47" s="19"/>
      <c r="R47" s="19"/>
      <c r="T47" s="17"/>
      <c r="U47" s="19"/>
      <c r="V47" s="78"/>
    </row>
    <row r="48" spans="1:22" s="18" customFormat="1" ht="12.6" customHeight="1" x14ac:dyDescent="0.2">
      <c r="A48" s="17"/>
      <c r="B48" s="79"/>
      <c r="D48" s="80" t="s">
        <v>241</v>
      </c>
      <c r="E48" s="17"/>
      <c r="F48" s="19">
        <v>110018.60690607018</v>
      </c>
      <c r="G48" s="17"/>
      <c r="H48" s="19"/>
      <c r="I48" s="17"/>
      <c r="J48" s="19"/>
      <c r="K48" s="17"/>
      <c r="L48" s="19">
        <f t="shared" si="3"/>
        <v>112659.05347181587</v>
      </c>
      <c r="M48" s="17"/>
      <c r="N48" s="19">
        <f t="shared" si="1"/>
        <v>115362.87075513946</v>
      </c>
      <c r="O48" s="17"/>
      <c r="P48" s="19"/>
      <c r="Q48" s="19"/>
      <c r="R48" s="19"/>
      <c r="T48" s="17"/>
      <c r="U48" s="19"/>
      <c r="V48" s="78"/>
    </row>
    <row r="49" spans="1:22" s="18" customFormat="1" ht="12.6" customHeight="1" x14ac:dyDescent="0.2">
      <c r="A49" s="17"/>
      <c r="B49" s="79"/>
      <c r="D49" s="80" t="s">
        <v>242</v>
      </c>
      <c r="E49" s="17"/>
      <c r="F49" s="19">
        <v>108924.9504637038</v>
      </c>
      <c r="G49" s="17"/>
      <c r="H49" s="19"/>
      <c r="I49" s="17"/>
      <c r="J49" s="19"/>
      <c r="K49" s="17"/>
      <c r="L49" s="19">
        <f t="shared" si="3"/>
        <v>111539.1492748327</v>
      </c>
      <c r="M49" s="17"/>
      <c r="N49" s="19">
        <f t="shared" si="1"/>
        <v>114216.08885742868</v>
      </c>
      <c r="O49" s="17"/>
      <c r="P49" s="19"/>
      <c r="Q49" s="19"/>
      <c r="R49" s="19"/>
      <c r="T49" s="17"/>
      <c r="U49" s="19"/>
      <c r="V49" s="78"/>
    </row>
    <row r="50" spans="1:22" s="18" customFormat="1" ht="12.6" customHeight="1" x14ac:dyDescent="0.2">
      <c r="A50" s="17"/>
      <c r="B50" s="79"/>
      <c r="D50" s="80" t="s">
        <v>291</v>
      </c>
      <c r="E50" s="17"/>
      <c r="F50" s="19">
        <v>106893.96512630401</v>
      </c>
      <c r="G50" s="17"/>
      <c r="H50" s="19"/>
      <c r="I50" s="17"/>
      <c r="J50" s="19"/>
      <c r="K50" s="17"/>
      <c r="L50" s="19">
        <f t="shared" si="3"/>
        <v>109459.42028933531</v>
      </c>
      <c r="M50" s="17"/>
      <c r="N50" s="19">
        <f t="shared" si="1"/>
        <v>112086.44637627936</v>
      </c>
      <c r="O50" s="17"/>
      <c r="P50" s="19"/>
      <c r="Q50" s="19"/>
      <c r="R50" s="19"/>
      <c r="T50" s="17"/>
      <c r="U50" s="19"/>
      <c r="V50" s="78"/>
    </row>
    <row r="51" spans="1:22" s="18" customFormat="1" ht="12.6" customHeight="1" x14ac:dyDescent="0.2">
      <c r="A51" s="17"/>
      <c r="B51" s="79"/>
      <c r="D51" s="80" t="s">
        <v>297</v>
      </c>
      <c r="E51" s="17"/>
      <c r="F51" s="19">
        <v>104736.43728269488</v>
      </c>
      <c r="G51" s="17"/>
      <c r="H51" s="19"/>
      <c r="I51" s="17"/>
      <c r="J51" s="19"/>
      <c r="K51" s="17"/>
      <c r="L51" s="19">
        <f t="shared" si="3"/>
        <v>107250.11177747956</v>
      </c>
      <c r="M51" s="17"/>
      <c r="N51" s="19">
        <f t="shared" si="1"/>
        <v>109824.11446013907</v>
      </c>
      <c r="O51" s="17"/>
      <c r="P51" s="19"/>
      <c r="Q51" s="19"/>
      <c r="R51" s="19"/>
      <c r="T51" s="17"/>
      <c r="U51" s="19"/>
      <c r="V51" s="78"/>
    </row>
    <row r="52" spans="1:22" s="18" customFormat="1" ht="12.6" customHeight="1" x14ac:dyDescent="0.2">
      <c r="A52" s="17"/>
      <c r="B52" s="79"/>
      <c r="D52" s="80" t="s">
        <v>243</v>
      </c>
      <c r="E52" s="17"/>
      <c r="F52" s="19">
        <v>100789.85232604042</v>
      </c>
      <c r="G52" s="17"/>
      <c r="H52" s="19"/>
      <c r="I52" s="17"/>
      <c r="J52" s="19"/>
      <c r="K52" s="17"/>
      <c r="L52" s="19">
        <f t="shared" si="3"/>
        <v>103208.80878186539</v>
      </c>
      <c r="M52" s="17"/>
      <c r="N52" s="19">
        <f t="shared" si="1"/>
        <v>105685.82019263016</v>
      </c>
      <c r="O52" s="17"/>
      <c r="P52" s="19"/>
      <c r="Q52" s="19"/>
      <c r="R52" s="19"/>
      <c r="T52" s="17"/>
      <c r="U52" s="19"/>
      <c r="V52" s="78"/>
    </row>
    <row r="53" spans="1:22" s="18" customFormat="1" ht="12.6" customHeight="1" x14ac:dyDescent="0.2">
      <c r="A53" s="17"/>
      <c r="B53" s="79"/>
      <c r="D53" s="80" t="s">
        <v>244</v>
      </c>
      <c r="E53" s="17"/>
      <c r="F53" s="19">
        <v>100708.20834978748</v>
      </c>
      <c r="G53" s="17"/>
      <c r="H53" s="19"/>
      <c r="I53" s="17"/>
      <c r="J53" s="19"/>
      <c r="K53" s="17"/>
      <c r="L53" s="19">
        <f t="shared" si="3"/>
        <v>103125.20535018238</v>
      </c>
      <c r="M53" s="17"/>
      <c r="N53" s="19">
        <f t="shared" si="1"/>
        <v>105600.21027858676</v>
      </c>
      <c r="O53" s="17"/>
      <c r="P53" s="19"/>
      <c r="Q53" s="19"/>
      <c r="R53" s="19"/>
      <c r="T53" s="17"/>
      <c r="U53" s="19"/>
      <c r="V53" s="78"/>
    </row>
    <row r="54" spans="1:22" s="18" customFormat="1" ht="12.6" customHeight="1" x14ac:dyDescent="0.2">
      <c r="A54" s="17"/>
      <c r="B54" s="79"/>
      <c r="D54" s="80" t="s">
        <v>245</v>
      </c>
      <c r="E54" s="17"/>
      <c r="F54" s="19">
        <v>100708.20834978748</v>
      </c>
      <c r="G54" s="17"/>
      <c r="H54" s="19"/>
      <c r="I54" s="17"/>
      <c r="J54" s="19"/>
      <c r="K54" s="17"/>
      <c r="L54" s="19">
        <f t="shared" si="3"/>
        <v>103125.20535018238</v>
      </c>
      <c r="M54" s="17"/>
      <c r="N54" s="19">
        <f t="shared" si="1"/>
        <v>105600.21027858676</v>
      </c>
      <c r="O54" s="17"/>
      <c r="P54" s="19"/>
      <c r="Q54" s="19"/>
      <c r="R54" s="19"/>
      <c r="T54" s="17"/>
      <c r="U54" s="19"/>
      <c r="V54" s="78"/>
    </row>
    <row r="55" spans="1:22" s="18" customFormat="1" ht="12.6" customHeight="1" x14ac:dyDescent="0.2">
      <c r="A55" s="17"/>
      <c r="B55" s="79"/>
      <c r="D55" s="80" t="s">
        <v>246</v>
      </c>
      <c r="E55" s="17"/>
      <c r="F55" s="19">
        <v>100708.22298193922</v>
      </c>
      <c r="G55" s="17"/>
      <c r="H55" s="19"/>
      <c r="I55" s="17"/>
      <c r="J55" s="19"/>
      <c r="K55" s="17"/>
      <c r="L55" s="19">
        <f t="shared" si="3"/>
        <v>103125.22033350577</v>
      </c>
      <c r="M55" s="17"/>
      <c r="N55" s="19">
        <f t="shared" si="1"/>
        <v>105600.22562150992</v>
      </c>
      <c r="O55" s="17"/>
      <c r="P55" s="19"/>
      <c r="Q55" s="19"/>
      <c r="R55" s="19"/>
      <c r="T55" s="17"/>
      <c r="U55" s="19"/>
      <c r="V55" s="78"/>
    </row>
    <row r="56" spans="1:22" s="18" customFormat="1" ht="12.6" customHeight="1" x14ac:dyDescent="0.2">
      <c r="A56" s="17"/>
      <c r="B56" s="79"/>
      <c r="D56" s="80" t="s">
        <v>247</v>
      </c>
      <c r="E56" s="17"/>
      <c r="F56" s="19">
        <v>100708.20834978748</v>
      </c>
      <c r="G56" s="17"/>
      <c r="H56" s="19"/>
      <c r="I56" s="17"/>
      <c r="J56" s="19"/>
      <c r="K56" s="17"/>
      <c r="L56" s="19">
        <f t="shared" si="3"/>
        <v>103125.20535018238</v>
      </c>
      <c r="M56" s="17"/>
      <c r="N56" s="19">
        <f t="shared" si="1"/>
        <v>105600.21027858676</v>
      </c>
      <c r="O56" s="17"/>
      <c r="P56" s="19"/>
      <c r="Q56" s="19"/>
      <c r="R56" s="19"/>
      <c r="T56" s="17"/>
      <c r="U56" s="19"/>
      <c r="V56" s="78"/>
    </row>
    <row r="57" spans="1:22" s="18" customFormat="1" ht="12.6" customHeight="1" x14ac:dyDescent="0.2">
      <c r="A57" s="17"/>
      <c r="B57" s="79"/>
      <c r="D57" s="80" t="s">
        <v>248</v>
      </c>
      <c r="E57" s="17"/>
      <c r="F57" s="19">
        <v>99493.477056000003</v>
      </c>
      <c r="G57" s="17"/>
      <c r="H57" s="19"/>
      <c r="I57" s="17"/>
      <c r="J57" s="19"/>
      <c r="K57" s="17"/>
      <c r="L57" s="19">
        <f t="shared" si="3"/>
        <v>101881.320505344</v>
      </c>
      <c r="M57" s="17"/>
      <c r="N57" s="19">
        <f t="shared" si="1"/>
        <v>104326.47219747226</v>
      </c>
      <c r="O57" s="17"/>
      <c r="P57" s="19"/>
      <c r="Q57" s="19"/>
      <c r="R57" s="19"/>
      <c r="T57" s="17"/>
      <c r="U57" s="19"/>
      <c r="V57" s="78"/>
    </row>
    <row r="58" spans="1:22" s="18" customFormat="1" ht="12.6" customHeight="1" x14ac:dyDescent="0.2">
      <c r="A58" s="17"/>
      <c r="B58" s="79"/>
      <c r="D58" s="80" t="s">
        <v>249</v>
      </c>
      <c r="E58" s="17"/>
      <c r="F58" s="19">
        <v>96834.051097225703</v>
      </c>
      <c r="G58" s="17"/>
      <c r="H58" s="19"/>
      <c r="I58" s="17"/>
      <c r="J58" s="19"/>
      <c r="K58" s="17"/>
      <c r="L58" s="19">
        <f t="shared" si="3"/>
        <v>99158.068323559128</v>
      </c>
      <c r="M58" s="17"/>
      <c r="N58" s="19">
        <f t="shared" si="1"/>
        <v>101537.86196332455</v>
      </c>
      <c r="O58" s="17"/>
      <c r="P58" s="19"/>
      <c r="Q58" s="19"/>
      <c r="R58" s="19"/>
      <c r="T58" s="17"/>
      <c r="U58" s="19"/>
      <c r="V58" s="78"/>
    </row>
    <row r="59" spans="1:22" s="18" customFormat="1" ht="12.6" customHeight="1" x14ac:dyDescent="0.2">
      <c r="A59" s="17"/>
      <c r="B59" s="79"/>
      <c r="D59" s="80" t="s">
        <v>279</v>
      </c>
      <c r="E59" s="17"/>
      <c r="F59" s="19">
        <v>96834.051097225703</v>
      </c>
      <c r="G59" s="17"/>
      <c r="H59" s="19"/>
      <c r="I59" s="17"/>
      <c r="J59" s="19"/>
      <c r="K59" s="17"/>
      <c r="L59" s="19">
        <f t="shared" si="3"/>
        <v>99158.068323559128</v>
      </c>
      <c r="M59" s="17"/>
      <c r="N59" s="19">
        <f t="shared" si="1"/>
        <v>101537.86196332455</v>
      </c>
      <c r="O59" s="17"/>
      <c r="P59" s="19"/>
      <c r="Q59" s="19"/>
      <c r="R59" s="19"/>
      <c r="T59" s="17"/>
      <c r="U59" s="19"/>
      <c r="V59" s="78"/>
    </row>
    <row r="60" spans="1:22" s="18" customFormat="1" ht="12.6" customHeight="1" x14ac:dyDescent="0.2">
      <c r="A60" s="17"/>
      <c r="B60" s="79"/>
      <c r="D60" s="80" t="s">
        <v>77</v>
      </c>
      <c r="E60" s="17"/>
      <c r="F60" s="19">
        <v>95330.27138474799</v>
      </c>
      <c r="G60" s="17"/>
      <c r="H60" s="19"/>
      <c r="I60" s="17"/>
      <c r="J60" s="19"/>
      <c r="K60" s="17"/>
      <c r="L60" s="19">
        <f t="shared" si="3"/>
        <v>97618.19789798194</v>
      </c>
      <c r="M60" s="17"/>
      <c r="N60" s="19">
        <f t="shared" si="1"/>
        <v>99961.03464753351</v>
      </c>
      <c r="O60" s="17"/>
      <c r="P60" s="19"/>
      <c r="Q60" s="19"/>
      <c r="R60" s="19"/>
      <c r="T60" s="17"/>
      <c r="U60" s="19"/>
      <c r="V60" s="78"/>
    </row>
    <row r="61" spans="1:22" s="18" customFormat="1" ht="12.6" customHeight="1" x14ac:dyDescent="0.2">
      <c r="A61" s="17"/>
      <c r="B61" s="79"/>
      <c r="D61" s="80" t="s">
        <v>78</v>
      </c>
      <c r="E61" s="17"/>
      <c r="F61" s="19">
        <v>95329.593249545054</v>
      </c>
      <c r="G61" s="17"/>
      <c r="H61" s="19"/>
      <c r="I61" s="17"/>
      <c r="J61" s="19"/>
      <c r="K61" s="17"/>
      <c r="L61" s="19">
        <f t="shared" si="3"/>
        <v>97617.503487534137</v>
      </c>
      <c r="M61" s="17"/>
      <c r="N61" s="19">
        <f t="shared" si="1"/>
        <v>99960.323571234956</v>
      </c>
      <c r="O61" s="17"/>
      <c r="P61" s="19"/>
      <c r="Q61" s="19"/>
      <c r="R61" s="19"/>
      <c r="T61" s="17"/>
      <c r="U61" s="19"/>
      <c r="V61" s="78"/>
    </row>
    <row r="62" spans="1:22" s="18" customFormat="1" ht="12.6" customHeight="1" x14ac:dyDescent="0.2">
      <c r="A62" s="17"/>
      <c r="B62" s="79"/>
      <c r="D62" s="80" t="s">
        <v>283</v>
      </c>
      <c r="E62" s="17"/>
      <c r="F62" s="19">
        <v>93110.237984356034</v>
      </c>
      <c r="G62" s="17"/>
      <c r="H62" s="19"/>
      <c r="I62" s="17"/>
      <c r="J62" s="19"/>
      <c r="K62" s="17"/>
      <c r="L62" s="19">
        <f t="shared" si="3"/>
        <v>95344.883695980578</v>
      </c>
      <c r="M62" s="17"/>
      <c r="N62" s="19">
        <f t="shared" si="1"/>
        <v>97633.160904684119</v>
      </c>
      <c r="O62" s="17"/>
      <c r="P62" s="19"/>
      <c r="Q62" s="19"/>
      <c r="R62" s="19"/>
      <c r="T62" s="17"/>
      <c r="U62" s="19"/>
      <c r="V62" s="78"/>
    </row>
    <row r="63" spans="1:22" s="18" customFormat="1" ht="12.6" customHeight="1" x14ac:dyDescent="0.2">
      <c r="A63" s="17"/>
      <c r="B63" s="79"/>
      <c r="D63" s="80" t="s">
        <v>250</v>
      </c>
      <c r="E63" s="17"/>
      <c r="F63" s="19">
        <v>93110.237984356034</v>
      </c>
      <c r="G63" s="17"/>
      <c r="H63" s="19"/>
      <c r="I63" s="17"/>
      <c r="J63" s="19"/>
      <c r="K63" s="17"/>
      <c r="L63" s="19">
        <f t="shared" si="3"/>
        <v>95344.883695980578</v>
      </c>
      <c r="M63" s="17"/>
      <c r="N63" s="19">
        <f t="shared" si="1"/>
        <v>97633.160904684119</v>
      </c>
      <c r="O63" s="17"/>
      <c r="P63" s="19"/>
      <c r="Q63" s="19"/>
      <c r="R63" s="19"/>
      <c r="T63" s="17"/>
      <c r="U63" s="19"/>
      <c r="V63" s="78"/>
    </row>
    <row r="64" spans="1:22" s="18" customFormat="1" ht="12.6" customHeight="1" x14ac:dyDescent="0.2">
      <c r="A64" s="17"/>
      <c r="B64" s="79"/>
      <c r="D64" s="80" t="s">
        <v>251</v>
      </c>
      <c r="E64" s="17"/>
      <c r="F64" s="19">
        <v>93110.237984356034</v>
      </c>
      <c r="G64" s="17"/>
      <c r="H64" s="19"/>
      <c r="I64" s="17"/>
      <c r="J64" s="19"/>
      <c r="K64" s="17"/>
      <c r="L64" s="19">
        <f t="shared" si="3"/>
        <v>95344.883695980578</v>
      </c>
      <c r="M64" s="17"/>
      <c r="N64" s="19">
        <f t="shared" si="1"/>
        <v>97633.160904684119</v>
      </c>
      <c r="O64" s="17"/>
      <c r="P64" s="19"/>
      <c r="Q64" s="19"/>
      <c r="R64" s="19"/>
      <c r="T64" s="17"/>
      <c r="U64" s="19"/>
      <c r="V64" s="78"/>
    </row>
    <row r="65" spans="1:22" s="18" customFormat="1" ht="12.6" customHeight="1" x14ac:dyDescent="0.2">
      <c r="A65" s="17"/>
      <c r="B65" s="79"/>
      <c r="D65" s="80" t="s">
        <v>252</v>
      </c>
      <c r="E65" s="17"/>
      <c r="F65" s="19">
        <v>91166.054399999994</v>
      </c>
      <c r="G65" s="17"/>
      <c r="H65" s="19"/>
      <c r="I65" s="17"/>
      <c r="J65" s="19"/>
      <c r="K65" s="17"/>
      <c r="L65" s="19">
        <f t="shared" si="3"/>
        <v>93354.039705599993</v>
      </c>
      <c r="M65" s="17"/>
      <c r="N65" s="19">
        <f t="shared" si="1"/>
        <v>95594.536658534402</v>
      </c>
      <c r="O65" s="17"/>
      <c r="P65" s="19"/>
      <c r="Q65" s="19"/>
      <c r="R65" s="19"/>
      <c r="T65" s="17"/>
      <c r="U65" s="19"/>
      <c r="V65" s="78"/>
    </row>
    <row r="66" spans="1:22" s="18" customFormat="1" ht="12.6" customHeight="1" x14ac:dyDescent="0.2">
      <c r="A66" s="17"/>
      <c r="B66" s="79"/>
      <c r="D66" s="80" t="s">
        <v>253</v>
      </c>
      <c r="E66" s="17"/>
      <c r="F66" s="19">
        <v>89529.313929871423</v>
      </c>
      <c r="G66" s="17"/>
      <c r="H66" s="19"/>
      <c r="I66" s="17"/>
      <c r="J66" s="19"/>
      <c r="K66" s="17"/>
      <c r="L66" s="19">
        <f t="shared" si="3"/>
        <v>91678.017464188335</v>
      </c>
      <c r="M66" s="17"/>
      <c r="N66" s="19">
        <f t="shared" si="1"/>
        <v>93878.289883328864</v>
      </c>
      <c r="O66" s="17"/>
      <c r="P66" s="19"/>
      <c r="Q66" s="19"/>
      <c r="R66" s="19"/>
      <c r="T66" s="17"/>
      <c r="U66" s="19"/>
      <c r="V66" s="78"/>
    </row>
    <row r="67" spans="1:22" s="18" customFormat="1" ht="12.6" customHeight="1" x14ac:dyDescent="0.2">
      <c r="A67" s="17"/>
      <c r="B67" s="79"/>
      <c r="D67" s="80" t="s">
        <v>254</v>
      </c>
      <c r="E67" s="17"/>
      <c r="F67" s="19">
        <v>89529.313929871423</v>
      </c>
      <c r="G67" s="17"/>
      <c r="H67" s="19"/>
      <c r="I67" s="17"/>
      <c r="J67" s="19"/>
      <c r="K67" s="17"/>
      <c r="L67" s="19">
        <f t="shared" si="3"/>
        <v>91678.017464188335</v>
      </c>
      <c r="M67" s="17"/>
      <c r="N67" s="19">
        <f t="shared" si="1"/>
        <v>93878.289883328864</v>
      </c>
      <c r="O67" s="17"/>
      <c r="P67" s="19"/>
      <c r="Q67" s="19"/>
      <c r="R67" s="19"/>
      <c r="T67" s="17"/>
      <c r="U67" s="19"/>
      <c r="V67" s="78"/>
    </row>
    <row r="68" spans="1:22" s="18" customFormat="1" ht="12.6" customHeight="1" x14ac:dyDescent="0.2">
      <c r="A68" s="17"/>
      <c r="B68" s="79"/>
      <c r="D68" s="80" t="s">
        <v>255</v>
      </c>
      <c r="E68" s="17"/>
      <c r="F68" s="19">
        <v>89529.313929871423</v>
      </c>
      <c r="G68" s="17"/>
      <c r="H68" s="19"/>
      <c r="I68" s="17"/>
      <c r="J68" s="19"/>
      <c r="K68" s="17"/>
      <c r="L68" s="19">
        <f t="shared" si="3"/>
        <v>91678.017464188335</v>
      </c>
      <c r="M68" s="17"/>
      <c r="N68" s="19">
        <f t="shared" si="1"/>
        <v>93878.289883328864</v>
      </c>
      <c r="O68" s="17"/>
      <c r="P68" s="19"/>
      <c r="Q68" s="19"/>
      <c r="R68" s="19"/>
      <c r="T68" s="17"/>
      <c r="U68" s="19"/>
      <c r="V68" s="78"/>
    </row>
    <row r="69" spans="1:22" s="18" customFormat="1" ht="12.6" customHeight="1" x14ac:dyDescent="0.2">
      <c r="A69" s="17"/>
      <c r="B69" s="79"/>
      <c r="D69" s="80" t="s">
        <v>256</v>
      </c>
      <c r="E69" s="17"/>
      <c r="F69" s="19">
        <v>86085.066366015963</v>
      </c>
      <c r="G69" s="17"/>
      <c r="H69" s="19"/>
      <c r="I69" s="17"/>
      <c r="J69" s="19"/>
      <c r="K69" s="17"/>
      <c r="L69" s="19">
        <f t="shared" si="3"/>
        <v>88151.107958800349</v>
      </c>
      <c r="M69" s="17"/>
      <c r="N69" s="19">
        <f t="shared" si="1"/>
        <v>90266.734549811561</v>
      </c>
      <c r="O69" s="17"/>
      <c r="P69" s="19"/>
      <c r="Q69" s="19"/>
      <c r="R69" s="19"/>
      <c r="T69" s="17"/>
      <c r="U69" s="19"/>
      <c r="V69" s="78"/>
    </row>
    <row r="70" spans="1:22" s="18" customFormat="1" ht="12.6" customHeight="1" x14ac:dyDescent="0.2">
      <c r="A70" s="17"/>
      <c r="B70" s="79"/>
      <c r="D70" s="80" t="s">
        <v>257</v>
      </c>
      <c r="E70" s="17"/>
      <c r="F70" s="19">
        <v>86085.066366015963</v>
      </c>
      <c r="G70" s="17"/>
      <c r="H70" s="19"/>
      <c r="I70" s="17"/>
      <c r="J70" s="19"/>
      <c r="K70" s="17"/>
      <c r="L70" s="19">
        <f t="shared" ref="L70:L100" si="4">F70*(1+$S$8)</f>
        <v>88151.107958800349</v>
      </c>
      <c r="M70" s="17"/>
      <c r="N70" s="19">
        <f t="shared" si="1"/>
        <v>90266.734549811561</v>
      </c>
      <c r="O70" s="17"/>
      <c r="P70" s="19"/>
      <c r="Q70" s="19"/>
      <c r="R70" s="19"/>
      <c r="T70" s="17"/>
      <c r="U70" s="19"/>
      <c r="V70" s="78"/>
    </row>
    <row r="71" spans="1:22" s="18" customFormat="1" ht="12.6" customHeight="1" x14ac:dyDescent="0.2">
      <c r="A71" s="17"/>
      <c r="B71" s="79"/>
      <c r="D71" s="80" t="s">
        <v>258</v>
      </c>
      <c r="E71" s="17"/>
      <c r="F71" s="19">
        <v>84479.947366060806</v>
      </c>
      <c r="G71" s="17"/>
      <c r="H71" s="19"/>
      <c r="I71" s="17"/>
      <c r="J71" s="19"/>
      <c r="K71" s="17"/>
      <c r="L71" s="19">
        <f t="shared" si="4"/>
        <v>86507.466102846272</v>
      </c>
      <c r="M71" s="17"/>
      <c r="N71" s="19">
        <f t="shared" si="1"/>
        <v>88583.645289314591</v>
      </c>
      <c r="O71" s="17"/>
      <c r="P71" s="19"/>
      <c r="Q71" s="19"/>
      <c r="R71" s="19"/>
      <c r="T71" s="17"/>
      <c r="U71" s="19"/>
      <c r="V71" s="78"/>
    </row>
    <row r="72" spans="1:22" s="18" customFormat="1" ht="12.6" customHeight="1" x14ac:dyDescent="0.2">
      <c r="A72" s="17"/>
      <c r="B72" s="79"/>
      <c r="D72" s="80" t="s">
        <v>96</v>
      </c>
      <c r="E72" s="17"/>
      <c r="F72" s="19">
        <v>82775.010265687364</v>
      </c>
      <c r="G72" s="17"/>
      <c r="H72" s="19"/>
      <c r="I72" s="17"/>
      <c r="J72" s="19"/>
      <c r="K72" s="17"/>
      <c r="L72" s="19">
        <f t="shared" si="4"/>
        <v>84761.610512063868</v>
      </c>
      <c r="M72" s="17"/>
      <c r="N72" s="19">
        <f t="shared" si="1"/>
        <v>86795.889164353401</v>
      </c>
      <c r="O72" s="17"/>
      <c r="P72" s="19"/>
      <c r="Q72" s="19"/>
      <c r="R72" s="19"/>
      <c r="T72" s="17"/>
      <c r="U72" s="19"/>
      <c r="V72" s="78"/>
    </row>
    <row r="73" spans="1:22" s="18" customFormat="1" ht="12.6" customHeight="1" x14ac:dyDescent="0.2">
      <c r="A73" s="17"/>
      <c r="B73" s="79"/>
      <c r="D73" s="80" t="s">
        <v>259</v>
      </c>
      <c r="E73" s="17"/>
      <c r="F73" s="19">
        <v>82775.010265687364</v>
      </c>
      <c r="G73" s="17"/>
      <c r="H73" s="19"/>
      <c r="I73" s="17"/>
      <c r="J73" s="19"/>
      <c r="K73" s="17"/>
      <c r="L73" s="19">
        <f t="shared" si="4"/>
        <v>84761.610512063868</v>
      </c>
      <c r="M73" s="17"/>
      <c r="N73" s="19">
        <f t="shared" si="1"/>
        <v>86795.889164353401</v>
      </c>
      <c r="O73" s="17"/>
      <c r="P73" s="19"/>
      <c r="Q73" s="19"/>
      <c r="R73" s="19"/>
      <c r="T73" s="17"/>
      <c r="U73" s="19"/>
      <c r="V73" s="78"/>
    </row>
    <row r="74" spans="1:22" s="18" customFormat="1" ht="12.6" customHeight="1" x14ac:dyDescent="0.2">
      <c r="A74" s="17"/>
      <c r="B74" s="79"/>
      <c r="D74" s="80" t="s">
        <v>260</v>
      </c>
      <c r="E74" s="17"/>
      <c r="F74" s="19">
        <v>79590.448034027373</v>
      </c>
      <c r="G74" s="17"/>
      <c r="H74" s="19"/>
      <c r="I74" s="17"/>
      <c r="J74" s="19"/>
      <c r="K74" s="17"/>
      <c r="L74" s="19">
        <f t="shared" si="4"/>
        <v>81500.618786844032</v>
      </c>
      <c r="M74" s="17"/>
      <c r="N74" s="19">
        <f t="shared" si="1"/>
        <v>83456.633637728286</v>
      </c>
      <c r="O74" s="17"/>
      <c r="P74" s="19"/>
      <c r="Q74" s="19"/>
      <c r="R74" s="19"/>
      <c r="T74" s="17"/>
      <c r="U74" s="19"/>
      <c r="V74" s="78"/>
    </row>
    <row r="75" spans="1:22" s="18" customFormat="1" ht="12.6" customHeight="1" x14ac:dyDescent="0.2">
      <c r="A75" s="17"/>
      <c r="B75" s="79"/>
      <c r="D75" s="80" t="s">
        <v>261</v>
      </c>
      <c r="E75" s="17"/>
      <c r="F75" s="19">
        <v>79590.448034027373</v>
      </c>
      <c r="G75" s="17"/>
      <c r="H75" s="19"/>
      <c r="I75" s="17"/>
      <c r="J75" s="19"/>
      <c r="K75" s="17"/>
      <c r="L75" s="19">
        <f t="shared" si="4"/>
        <v>81500.618786844032</v>
      </c>
      <c r="M75" s="17"/>
      <c r="N75" s="19">
        <f t="shared" si="1"/>
        <v>83456.633637728286</v>
      </c>
      <c r="O75" s="17"/>
      <c r="P75" s="19"/>
      <c r="Q75" s="19"/>
      <c r="R75" s="19"/>
      <c r="T75" s="17"/>
      <c r="U75" s="19"/>
      <c r="V75" s="78"/>
    </row>
    <row r="76" spans="1:22" s="18" customFormat="1" ht="12.6" customHeight="1" x14ac:dyDescent="0.2">
      <c r="A76" s="17"/>
      <c r="B76" s="79"/>
      <c r="D76" s="80" t="s">
        <v>262</v>
      </c>
      <c r="E76" s="17"/>
      <c r="F76" s="19">
        <v>79590.448034027373</v>
      </c>
      <c r="G76" s="17"/>
      <c r="H76" s="19"/>
      <c r="I76" s="17"/>
      <c r="J76" s="19"/>
      <c r="K76" s="17"/>
      <c r="L76" s="19">
        <f t="shared" si="4"/>
        <v>81500.618786844032</v>
      </c>
      <c r="M76" s="17"/>
      <c r="N76" s="19">
        <f t="shared" si="1"/>
        <v>83456.633637728286</v>
      </c>
      <c r="O76" s="17"/>
      <c r="P76" s="19"/>
      <c r="Q76" s="19"/>
      <c r="R76" s="19"/>
      <c r="T76" s="17"/>
      <c r="U76" s="19"/>
      <c r="V76" s="78"/>
    </row>
    <row r="77" spans="1:22" s="18" customFormat="1" ht="12.6" customHeight="1" x14ac:dyDescent="0.2">
      <c r="A77" s="17"/>
      <c r="B77" s="79"/>
      <c r="D77" s="80" t="s">
        <v>263</v>
      </c>
      <c r="E77" s="17"/>
      <c r="F77" s="19">
        <v>76530.137157484816</v>
      </c>
      <c r="G77" s="17"/>
      <c r="H77" s="19"/>
      <c r="I77" s="17"/>
      <c r="J77" s="19"/>
      <c r="K77" s="17"/>
      <c r="L77" s="19">
        <f t="shared" si="4"/>
        <v>78366.860449264452</v>
      </c>
      <c r="M77" s="17"/>
      <c r="N77" s="19">
        <f t="shared" si="1"/>
        <v>80247.665100046797</v>
      </c>
      <c r="O77" s="17"/>
      <c r="P77" s="19"/>
      <c r="Q77" s="19"/>
      <c r="R77" s="19"/>
      <c r="T77" s="17"/>
      <c r="U77" s="19"/>
      <c r="V77" s="78"/>
    </row>
    <row r="78" spans="1:22" s="18" customFormat="1" ht="12.6" customHeight="1" x14ac:dyDescent="0.2">
      <c r="A78" s="17"/>
      <c r="B78" s="79"/>
      <c r="D78" s="80" t="s">
        <v>298</v>
      </c>
      <c r="E78" s="17"/>
      <c r="F78" s="19">
        <v>76530.137157484816</v>
      </c>
      <c r="G78" s="17"/>
      <c r="H78" s="19"/>
      <c r="I78" s="17"/>
      <c r="J78" s="19"/>
      <c r="K78" s="17"/>
      <c r="L78" s="19">
        <f t="shared" si="4"/>
        <v>78366.860449264452</v>
      </c>
      <c r="M78" s="17"/>
      <c r="N78" s="19">
        <f t="shared" ref="N78:N111" si="5">L78*(1+$S$8)</f>
        <v>80247.665100046797</v>
      </c>
      <c r="O78" s="17"/>
      <c r="P78" s="19"/>
      <c r="Q78" s="19"/>
      <c r="R78" s="19"/>
      <c r="T78" s="17"/>
      <c r="U78" s="19"/>
      <c r="V78" s="78"/>
    </row>
    <row r="79" spans="1:22" s="18" customFormat="1" ht="12.6" customHeight="1" x14ac:dyDescent="0.2">
      <c r="A79" s="17"/>
      <c r="B79" s="79"/>
      <c r="D79" s="80" t="s">
        <v>264</v>
      </c>
      <c r="E79" s="17"/>
      <c r="F79" s="19">
        <v>76530.137157484816</v>
      </c>
      <c r="G79" s="17"/>
      <c r="H79" s="19"/>
      <c r="I79" s="17"/>
      <c r="J79" s="19"/>
      <c r="K79" s="17"/>
      <c r="L79" s="19">
        <f t="shared" si="4"/>
        <v>78366.860449264452</v>
      </c>
      <c r="M79" s="17"/>
      <c r="N79" s="19">
        <f t="shared" si="5"/>
        <v>80247.665100046797</v>
      </c>
      <c r="O79" s="17"/>
      <c r="P79" s="19"/>
      <c r="Q79" s="19"/>
      <c r="R79" s="19"/>
      <c r="T79" s="17"/>
      <c r="U79" s="19"/>
      <c r="V79" s="78"/>
    </row>
    <row r="80" spans="1:22" s="18" customFormat="1" ht="12.6" customHeight="1" x14ac:dyDescent="0.2">
      <c r="A80" s="17"/>
      <c r="B80" s="79"/>
      <c r="D80" s="80" t="s">
        <v>265</v>
      </c>
      <c r="E80" s="17"/>
      <c r="F80" s="19">
        <v>73586.959960320019</v>
      </c>
      <c r="G80" s="17"/>
      <c r="H80" s="19"/>
      <c r="I80" s="17"/>
      <c r="J80" s="19"/>
      <c r="K80" s="17"/>
      <c r="L80" s="19">
        <f t="shared" si="4"/>
        <v>75353.046999367696</v>
      </c>
      <c r="M80" s="17"/>
      <c r="N80" s="19">
        <f t="shared" si="5"/>
        <v>77161.520127352516</v>
      </c>
      <c r="O80" s="17"/>
      <c r="P80" s="19"/>
      <c r="Q80" s="19"/>
      <c r="R80" s="19"/>
      <c r="T80" s="17"/>
      <c r="U80" s="19"/>
      <c r="V80" s="78"/>
    </row>
    <row r="81" spans="1:22" s="18" customFormat="1" ht="12.6" customHeight="1" x14ac:dyDescent="0.2">
      <c r="A81" s="17"/>
      <c r="B81" s="79"/>
      <c r="D81" s="80" t="s">
        <v>266</v>
      </c>
      <c r="E81" s="17"/>
      <c r="F81" s="19">
        <v>73586.62255475267</v>
      </c>
      <c r="G81" s="17"/>
      <c r="H81" s="19"/>
      <c r="I81" s="17"/>
      <c r="J81" s="19"/>
      <c r="K81" s="17"/>
      <c r="L81" s="19">
        <f t="shared" si="4"/>
        <v>75352.701496066729</v>
      </c>
      <c r="M81" s="17"/>
      <c r="N81" s="19">
        <f t="shared" si="5"/>
        <v>77161.16633197233</v>
      </c>
      <c r="O81" s="17"/>
      <c r="P81" s="19"/>
      <c r="Q81" s="19"/>
      <c r="R81" s="19"/>
      <c r="T81" s="17"/>
      <c r="U81" s="19"/>
      <c r="V81" s="78"/>
    </row>
    <row r="82" spans="1:22" s="18" customFormat="1" ht="12.6" customHeight="1" x14ac:dyDescent="0.2">
      <c r="A82" s="17"/>
      <c r="B82" s="79"/>
      <c r="D82" s="80" t="s">
        <v>267</v>
      </c>
      <c r="E82" s="17"/>
      <c r="F82" s="19">
        <v>72214.546177382406</v>
      </c>
      <c r="G82" s="17"/>
      <c r="H82" s="19"/>
      <c r="I82" s="17"/>
      <c r="J82" s="19"/>
      <c r="K82" s="17"/>
      <c r="L82" s="19">
        <f t="shared" si="4"/>
        <v>73947.69528563958</v>
      </c>
      <c r="M82" s="17"/>
      <c r="N82" s="19">
        <f t="shared" si="5"/>
        <v>75722.439972494933</v>
      </c>
      <c r="O82" s="17"/>
      <c r="P82" s="19"/>
      <c r="Q82" s="19"/>
      <c r="R82" s="19"/>
      <c r="T82" s="17"/>
      <c r="U82" s="19"/>
      <c r="V82" s="78"/>
    </row>
    <row r="83" spans="1:22" s="18" customFormat="1" ht="12.6" customHeight="1" x14ac:dyDescent="0.2">
      <c r="A83" s="17"/>
      <c r="B83" s="79"/>
      <c r="D83" s="80" t="s">
        <v>111</v>
      </c>
      <c r="E83" s="17"/>
      <c r="F83" s="19">
        <v>70756.176685177386</v>
      </c>
      <c r="G83" s="17"/>
      <c r="H83" s="19"/>
      <c r="I83" s="17"/>
      <c r="J83" s="19"/>
      <c r="K83" s="17"/>
      <c r="L83" s="19">
        <f t="shared" si="4"/>
        <v>72454.324925621651</v>
      </c>
      <c r="M83" s="17"/>
      <c r="N83" s="19">
        <f t="shared" si="5"/>
        <v>74193.228723836568</v>
      </c>
      <c r="O83" s="17"/>
      <c r="P83" s="19"/>
      <c r="Q83" s="19"/>
      <c r="R83" s="19"/>
      <c r="T83" s="17"/>
      <c r="U83" s="19"/>
      <c r="V83" s="78"/>
    </row>
    <row r="84" spans="1:22" s="18" customFormat="1" ht="12.6" customHeight="1" x14ac:dyDescent="0.2">
      <c r="A84" s="17"/>
      <c r="B84" s="79"/>
      <c r="D84" s="80" t="s">
        <v>268</v>
      </c>
      <c r="E84" s="17"/>
      <c r="F84" s="19">
        <v>70756.176685177386</v>
      </c>
      <c r="G84" s="17"/>
      <c r="H84" s="19"/>
      <c r="I84" s="17"/>
      <c r="J84" s="19"/>
      <c r="K84" s="17"/>
      <c r="L84" s="19">
        <f t="shared" si="4"/>
        <v>72454.324925621651</v>
      </c>
      <c r="M84" s="17"/>
      <c r="N84" s="19">
        <f t="shared" si="5"/>
        <v>74193.228723836568</v>
      </c>
      <c r="O84" s="17"/>
      <c r="P84" s="19"/>
      <c r="Q84" s="19"/>
      <c r="R84" s="19"/>
      <c r="T84" s="17"/>
      <c r="U84" s="19"/>
      <c r="V84" s="78"/>
    </row>
    <row r="85" spans="1:22" s="18" customFormat="1" ht="12.6" customHeight="1" x14ac:dyDescent="0.2">
      <c r="A85" s="17"/>
      <c r="B85" s="79"/>
      <c r="D85" s="80" t="s">
        <v>118</v>
      </c>
      <c r="E85" s="17"/>
      <c r="F85" s="19">
        <v>68035.072008105446</v>
      </c>
      <c r="G85" s="17"/>
      <c r="H85" s="19"/>
      <c r="I85" s="17"/>
      <c r="J85" s="19"/>
      <c r="K85" s="17"/>
      <c r="L85" s="19">
        <f t="shared" si="4"/>
        <v>69667.913736299975</v>
      </c>
      <c r="M85" s="17"/>
      <c r="N85" s="19">
        <f t="shared" si="5"/>
        <v>71339.943665971179</v>
      </c>
      <c r="O85" s="17"/>
      <c r="P85" s="19"/>
      <c r="Q85" s="19"/>
      <c r="R85" s="19"/>
      <c r="T85" s="17"/>
      <c r="U85" s="19"/>
      <c r="V85" s="78"/>
    </row>
    <row r="86" spans="1:22" s="18" customFormat="1" ht="12.6" customHeight="1" x14ac:dyDescent="0.2">
      <c r="A86" s="17"/>
      <c r="B86" s="79"/>
      <c r="D86" s="80" t="s">
        <v>269</v>
      </c>
      <c r="E86" s="17"/>
      <c r="F86" s="19">
        <v>68035.072008105446</v>
      </c>
      <c r="G86" s="17"/>
      <c r="H86" s="19"/>
      <c r="I86" s="17"/>
      <c r="J86" s="19"/>
      <c r="K86" s="17"/>
      <c r="L86" s="19">
        <f t="shared" si="4"/>
        <v>69667.913736299975</v>
      </c>
      <c r="M86" s="17"/>
      <c r="N86" s="19">
        <f t="shared" si="5"/>
        <v>71339.943665971179</v>
      </c>
      <c r="O86" s="17"/>
      <c r="P86" s="19"/>
      <c r="Q86" s="19"/>
      <c r="R86" s="19"/>
      <c r="T86" s="17"/>
      <c r="U86" s="19"/>
      <c r="V86" s="78"/>
    </row>
    <row r="87" spans="1:22" s="18" customFormat="1" ht="12.6" customHeight="1" x14ac:dyDescent="0.2">
      <c r="A87" s="17"/>
      <c r="B87" s="79"/>
      <c r="D87" s="80" t="s">
        <v>270</v>
      </c>
      <c r="E87" s="17"/>
      <c r="F87" s="19">
        <v>68035.072008105446</v>
      </c>
      <c r="G87" s="17"/>
      <c r="H87" s="19"/>
      <c r="I87" s="17"/>
      <c r="J87" s="19"/>
      <c r="K87" s="17"/>
      <c r="L87" s="19">
        <f t="shared" si="4"/>
        <v>69667.913736299975</v>
      </c>
      <c r="M87" s="17"/>
      <c r="N87" s="19">
        <f t="shared" si="5"/>
        <v>71339.943665971179</v>
      </c>
      <c r="O87" s="17"/>
      <c r="P87" s="19"/>
      <c r="Q87" s="19"/>
      <c r="R87" s="19"/>
      <c r="T87" s="17"/>
      <c r="U87" s="19"/>
      <c r="V87" s="78"/>
    </row>
    <row r="88" spans="1:22" s="18" customFormat="1" ht="12.6" customHeight="1" x14ac:dyDescent="0.2">
      <c r="A88" s="17"/>
      <c r="B88" s="79"/>
      <c r="D88" s="80" t="s">
        <v>271</v>
      </c>
      <c r="E88" s="17"/>
      <c r="F88" s="19">
        <v>64198.565720640006</v>
      </c>
      <c r="G88" s="17"/>
      <c r="H88" s="19"/>
      <c r="I88" s="17"/>
      <c r="J88" s="19"/>
      <c r="K88" s="17"/>
      <c r="L88" s="19">
        <f t="shared" si="4"/>
        <v>65739.331297935365</v>
      </c>
      <c r="M88" s="17"/>
      <c r="N88" s="19">
        <f t="shared" si="5"/>
        <v>67317.075249085814</v>
      </c>
      <c r="O88" s="17"/>
      <c r="P88" s="19"/>
      <c r="Q88" s="19"/>
      <c r="R88" s="19"/>
      <c r="T88" s="17"/>
      <c r="U88" s="19"/>
      <c r="V88" s="78"/>
    </row>
    <row r="89" spans="1:22" s="18" customFormat="1" ht="12.6" customHeight="1" x14ac:dyDescent="0.2">
      <c r="A89" s="17"/>
      <c r="B89" s="79"/>
      <c r="D89" s="80" t="s">
        <v>272</v>
      </c>
      <c r="E89" s="17"/>
      <c r="F89" s="19">
        <v>60483.074644067456</v>
      </c>
      <c r="G89" s="17"/>
      <c r="H89" s="19"/>
      <c r="I89" s="17"/>
      <c r="J89" s="19"/>
      <c r="K89" s="17"/>
      <c r="L89" s="19">
        <f t="shared" si="4"/>
        <v>61934.668435525076</v>
      </c>
      <c r="M89" s="17"/>
      <c r="N89" s="19">
        <f t="shared" si="5"/>
        <v>63421.100477977678</v>
      </c>
      <c r="O89" s="17"/>
      <c r="P89" s="19"/>
      <c r="Q89" s="19"/>
      <c r="R89" s="19"/>
      <c r="T89" s="17"/>
      <c r="U89" s="19"/>
      <c r="V89" s="78"/>
    </row>
    <row r="90" spans="1:22" s="18" customFormat="1" ht="12.6" customHeight="1" x14ac:dyDescent="0.2">
      <c r="A90" s="17"/>
      <c r="B90" s="79"/>
      <c r="D90" s="80" t="s">
        <v>273</v>
      </c>
      <c r="E90" s="17"/>
      <c r="F90" s="19">
        <v>58155.846762717796</v>
      </c>
      <c r="G90" s="17"/>
      <c r="H90" s="19"/>
      <c r="I90" s="17"/>
      <c r="J90" s="19"/>
      <c r="K90" s="17"/>
      <c r="L90" s="19">
        <f t="shared" si="4"/>
        <v>59551.587085023028</v>
      </c>
      <c r="M90" s="17"/>
      <c r="N90" s="19">
        <f t="shared" si="5"/>
        <v>60980.825175063583</v>
      </c>
      <c r="O90" s="17"/>
      <c r="P90" s="19"/>
      <c r="Q90" s="19"/>
      <c r="R90" s="19"/>
      <c r="T90" s="17"/>
      <c r="U90" s="19"/>
      <c r="V90" s="78"/>
    </row>
    <row r="91" spans="1:22" s="18" customFormat="1" ht="12.6" customHeight="1" x14ac:dyDescent="0.2">
      <c r="A91" s="17"/>
      <c r="B91" s="79"/>
      <c r="D91" s="80" t="s">
        <v>274</v>
      </c>
      <c r="E91" s="17"/>
      <c r="F91" s="19">
        <v>52765.977834662401</v>
      </c>
      <c r="G91" s="17"/>
      <c r="H91" s="19"/>
      <c r="I91" s="17"/>
      <c r="J91" s="19"/>
      <c r="K91" s="17"/>
      <c r="L91" s="19">
        <f t="shared" si="4"/>
        <v>54032.361302694299</v>
      </c>
      <c r="M91" s="17"/>
      <c r="N91" s="19">
        <f t="shared" si="5"/>
        <v>55329.137973958961</v>
      </c>
      <c r="O91" s="17"/>
      <c r="P91" s="19"/>
      <c r="Q91" s="19"/>
      <c r="R91" s="19"/>
      <c r="T91" s="17"/>
      <c r="U91" s="19"/>
      <c r="V91" s="78"/>
    </row>
    <row r="92" spans="1:22" s="18" customFormat="1" ht="12.6" customHeight="1" x14ac:dyDescent="0.2">
      <c r="A92" s="17"/>
      <c r="B92" s="79"/>
      <c r="D92" s="80" t="s">
        <v>275</v>
      </c>
      <c r="E92" s="17"/>
      <c r="F92" s="19">
        <v>48784.813217798408</v>
      </c>
      <c r="G92" s="17"/>
      <c r="H92" s="19"/>
      <c r="I92" s="17"/>
      <c r="J92" s="19"/>
      <c r="K92" s="17"/>
      <c r="L92" s="19">
        <f t="shared" si="4"/>
        <v>49955.64873502557</v>
      </c>
      <c r="M92" s="17"/>
      <c r="N92" s="19">
        <f t="shared" si="5"/>
        <v>51154.584304666183</v>
      </c>
      <c r="O92" s="17"/>
      <c r="P92" s="19"/>
      <c r="Q92" s="19"/>
      <c r="R92" s="19"/>
      <c r="T92" s="17"/>
      <c r="U92" s="19"/>
      <c r="V92" s="78"/>
    </row>
    <row r="93" spans="1:22" ht="12.75" customHeight="1" x14ac:dyDescent="0.2">
      <c r="A93" s="3"/>
      <c r="B93" s="12">
        <v>18</v>
      </c>
      <c r="C93" s="11"/>
      <c r="D93" s="37" t="s">
        <v>149</v>
      </c>
      <c r="E93" s="4">
        <v>10</v>
      </c>
      <c r="F93" s="4">
        <v>201198.31893501396</v>
      </c>
      <c r="G93" s="4"/>
      <c r="H93" s="4"/>
      <c r="I93" s="4"/>
      <c r="J93" s="4"/>
      <c r="K93" s="4"/>
      <c r="L93" s="19">
        <f t="shared" si="4"/>
        <v>206027.07858945429</v>
      </c>
      <c r="M93" s="4"/>
      <c r="N93" s="19">
        <f t="shared" si="5"/>
        <v>210971.72847560121</v>
      </c>
      <c r="O93" s="4"/>
      <c r="P93" s="19"/>
      <c r="Q93" s="4"/>
      <c r="R93" s="4"/>
    </row>
    <row r="94" spans="1:22" ht="12.75" customHeight="1" x14ac:dyDescent="0.2">
      <c r="A94" s="3"/>
      <c r="B94" s="12">
        <v>19</v>
      </c>
      <c r="C94" s="11"/>
      <c r="D94" s="37" t="s">
        <v>85</v>
      </c>
      <c r="E94" s="4">
        <v>1</v>
      </c>
      <c r="F94" s="4">
        <v>200024.22912538194</v>
      </c>
      <c r="G94" s="4"/>
      <c r="H94" s="4"/>
      <c r="I94" s="4"/>
      <c r="J94" s="4"/>
      <c r="K94" s="4"/>
      <c r="L94" s="19">
        <f t="shared" si="4"/>
        <v>204824.8106243911</v>
      </c>
      <c r="M94" s="4"/>
      <c r="N94" s="19">
        <f t="shared" si="5"/>
        <v>209740.60607937651</v>
      </c>
      <c r="O94" s="4"/>
      <c r="P94" s="19"/>
      <c r="Q94" s="4"/>
      <c r="R94" s="4"/>
    </row>
    <row r="95" spans="1:22" ht="12.75" customHeight="1" x14ac:dyDescent="0.2">
      <c r="A95" s="3"/>
      <c r="B95" s="12">
        <v>20</v>
      </c>
      <c r="C95" s="11"/>
      <c r="D95" s="37" t="s">
        <v>87</v>
      </c>
      <c r="E95" s="4">
        <v>1</v>
      </c>
      <c r="F95" s="4">
        <v>199572.21984732969</v>
      </c>
      <c r="G95" s="4"/>
      <c r="H95" s="4"/>
      <c r="I95" s="4"/>
      <c r="J95" s="4"/>
      <c r="K95" s="4"/>
      <c r="L95" s="19">
        <f t="shared" si="4"/>
        <v>204361.95312366562</v>
      </c>
      <c r="M95" s="4"/>
      <c r="N95" s="19">
        <f t="shared" si="5"/>
        <v>209266.63999863359</v>
      </c>
      <c r="O95" s="4"/>
      <c r="P95" s="19"/>
      <c r="Q95" s="4"/>
      <c r="R95" s="4"/>
    </row>
    <row r="96" spans="1:22" ht="12.75" customHeight="1" x14ac:dyDescent="0.2">
      <c r="A96" s="3"/>
      <c r="B96" s="12">
        <v>21</v>
      </c>
      <c r="C96" s="11"/>
      <c r="D96" s="37" t="s">
        <v>200</v>
      </c>
      <c r="E96" s="4">
        <v>1</v>
      </c>
      <c r="F96" s="4">
        <v>194857.89216101874</v>
      </c>
      <c r="G96" s="4"/>
      <c r="H96" s="4"/>
      <c r="I96" s="4"/>
      <c r="J96" s="4"/>
      <c r="K96" s="4"/>
      <c r="L96" s="19">
        <f t="shared" si="4"/>
        <v>199534.4815728832</v>
      </c>
      <c r="M96" s="4"/>
      <c r="N96" s="19">
        <f t="shared" si="5"/>
        <v>204323.30913063241</v>
      </c>
      <c r="O96" s="4"/>
      <c r="P96" s="19"/>
      <c r="Q96" s="4"/>
      <c r="R96" s="4"/>
    </row>
    <row r="97" spans="1:18" ht="12.75" customHeight="1" x14ac:dyDescent="0.2">
      <c r="A97" s="3"/>
      <c r="B97" s="12">
        <v>22</v>
      </c>
      <c r="C97" s="11"/>
      <c r="D97" s="37" t="s">
        <v>79</v>
      </c>
      <c r="E97" s="4">
        <v>1</v>
      </c>
      <c r="F97" s="4">
        <v>194857.72792914818</v>
      </c>
      <c r="G97" s="4"/>
      <c r="H97" s="4"/>
      <c r="I97" s="4"/>
      <c r="J97" s="4"/>
      <c r="K97" s="4"/>
      <c r="L97" s="19">
        <f t="shared" si="4"/>
        <v>199534.31339944774</v>
      </c>
      <c r="M97" s="4"/>
      <c r="N97" s="19">
        <f t="shared" si="5"/>
        <v>204323.13692103449</v>
      </c>
      <c r="O97" s="4"/>
      <c r="P97" s="19"/>
      <c r="Q97" s="4"/>
      <c r="R97" s="4"/>
    </row>
    <row r="98" spans="1:18" ht="12.75" customHeight="1" x14ac:dyDescent="0.2">
      <c r="A98" s="3"/>
      <c r="B98" s="12">
        <v>23</v>
      </c>
      <c r="C98" s="11"/>
      <c r="D98" s="37" t="s">
        <v>60</v>
      </c>
      <c r="E98" s="4">
        <v>2</v>
      </c>
      <c r="F98" s="4">
        <v>191644.95352621793</v>
      </c>
      <c r="G98" s="4"/>
      <c r="H98" s="4"/>
      <c r="I98" s="4"/>
      <c r="J98" s="4"/>
      <c r="K98" s="4"/>
      <c r="L98" s="19">
        <f t="shared" si="4"/>
        <v>196244.43241084716</v>
      </c>
      <c r="M98" s="4"/>
      <c r="N98" s="19">
        <f t="shared" si="5"/>
        <v>200954.2987887075</v>
      </c>
      <c r="O98" s="4"/>
      <c r="P98" s="19"/>
      <c r="Q98" s="4"/>
      <c r="R98" s="4"/>
    </row>
    <row r="99" spans="1:18" ht="12.75" customHeight="1" x14ac:dyDescent="0.2">
      <c r="A99" s="3"/>
      <c r="B99" s="12">
        <v>24</v>
      </c>
      <c r="C99" s="11"/>
      <c r="D99" s="37" t="s">
        <v>187</v>
      </c>
      <c r="E99" s="4">
        <v>2</v>
      </c>
      <c r="F99" s="4">
        <v>183012.7444600591</v>
      </c>
      <c r="G99" s="4"/>
      <c r="H99" s="4"/>
      <c r="I99" s="4"/>
      <c r="J99" s="4"/>
      <c r="K99" s="4"/>
      <c r="L99" s="19">
        <f t="shared" si="4"/>
        <v>187405.05032710053</v>
      </c>
      <c r="M99" s="4"/>
      <c r="N99" s="19">
        <f t="shared" si="5"/>
        <v>191902.77153495094</v>
      </c>
      <c r="O99" s="4"/>
      <c r="P99" s="19"/>
      <c r="Q99" s="4"/>
      <c r="R99" s="4"/>
    </row>
    <row r="100" spans="1:18" ht="12.75" customHeight="1" x14ac:dyDescent="0.2">
      <c r="A100" s="3"/>
      <c r="B100" s="12">
        <v>25</v>
      </c>
      <c r="C100" s="11"/>
      <c r="D100" s="37" t="s">
        <v>292</v>
      </c>
      <c r="E100" s="4">
        <v>3</v>
      </c>
      <c r="F100" s="4">
        <v>179614.99786259679</v>
      </c>
      <c r="G100" s="4"/>
      <c r="H100" s="4"/>
      <c r="I100" s="4"/>
      <c r="J100" s="4"/>
      <c r="K100" s="4"/>
      <c r="L100" s="19">
        <f t="shared" si="4"/>
        <v>183925.75781129912</v>
      </c>
      <c r="M100" s="4"/>
      <c r="N100" s="19">
        <f t="shared" si="5"/>
        <v>188339.9759987703</v>
      </c>
      <c r="O100" s="4"/>
      <c r="P100" s="19"/>
      <c r="Q100" s="4"/>
      <c r="R100" s="4"/>
    </row>
    <row r="101" spans="1:18" ht="12.75" customHeight="1" x14ac:dyDescent="0.2">
      <c r="A101" s="3"/>
      <c r="B101" s="12">
        <v>26</v>
      </c>
      <c r="C101" s="11"/>
      <c r="D101" s="37" t="s">
        <v>88</v>
      </c>
      <c r="E101" s="4">
        <v>2</v>
      </c>
      <c r="F101" s="4">
        <v>179614.99786259679</v>
      </c>
      <c r="G101" s="4"/>
      <c r="H101" s="4"/>
      <c r="I101" s="4"/>
      <c r="J101" s="4"/>
      <c r="K101" s="4"/>
      <c r="L101" s="19">
        <f t="shared" ref="L101:L111" si="6">F101*(1+$S$8)</f>
        <v>183925.75781129912</v>
      </c>
      <c r="M101" s="4"/>
      <c r="N101" s="19">
        <f t="shared" si="5"/>
        <v>188339.9759987703</v>
      </c>
      <c r="O101" s="4"/>
      <c r="P101" s="19"/>
      <c r="Q101" s="4"/>
      <c r="R101" s="4"/>
    </row>
    <row r="102" spans="1:18" ht="12.75" customHeight="1" x14ac:dyDescent="0.2">
      <c r="A102" s="3"/>
      <c r="B102" s="12">
        <v>27</v>
      </c>
      <c r="C102" s="11"/>
      <c r="D102" s="37" t="s">
        <v>151</v>
      </c>
      <c r="E102" s="4">
        <v>1</v>
      </c>
      <c r="F102" s="4">
        <v>179480.22097169032</v>
      </c>
      <c r="G102" s="4"/>
      <c r="H102" s="4"/>
      <c r="I102" s="4"/>
      <c r="J102" s="4"/>
      <c r="K102" s="4"/>
      <c r="L102" s="19">
        <f t="shared" si="6"/>
        <v>183787.7462750109</v>
      </c>
      <c r="M102" s="4"/>
      <c r="N102" s="19">
        <f t="shared" si="5"/>
        <v>188198.65218561116</v>
      </c>
      <c r="O102" s="4"/>
      <c r="P102" s="19"/>
      <c r="Q102" s="4"/>
      <c r="R102" s="4"/>
    </row>
    <row r="103" spans="1:18" ht="12.75" customHeight="1" x14ac:dyDescent="0.2">
      <c r="A103" s="3"/>
      <c r="B103" s="12">
        <v>28</v>
      </c>
      <c r="C103" s="11"/>
      <c r="D103" s="37" t="s">
        <v>59</v>
      </c>
      <c r="E103" s="4">
        <v>1</v>
      </c>
      <c r="F103" s="4">
        <v>179480.22097169032</v>
      </c>
      <c r="G103" s="4"/>
      <c r="H103" s="4"/>
      <c r="I103" s="4"/>
      <c r="J103" s="4"/>
      <c r="K103" s="4"/>
      <c r="L103" s="19">
        <f t="shared" si="6"/>
        <v>183787.7462750109</v>
      </c>
      <c r="M103" s="4"/>
      <c r="N103" s="19">
        <f t="shared" si="5"/>
        <v>188198.65218561116</v>
      </c>
      <c r="O103" s="4"/>
      <c r="P103" s="19"/>
      <c r="Q103" s="4"/>
      <c r="R103" s="4"/>
    </row>
    <row r="104" spans="1:18" ht="12.75" customHeight="1" x14ac:dyDescent="0.2">
      <c r="A104" s="3"/>
      <c r="B104" s="12">
        <v>29</v>
      </c>
      <c r="C104" s="11"/>
      <c r="D104" s="37" t="s">
        <v>152</v>
      </c>
      <c r="E104" s="4">
        <v>1</v>
      </c>
      <c r="F104" s="4">
        <v>179017.07928550357</v>
      </c>
      <c r="G104" s="4"/>
      <c r="H104" s="4"/>
      <c r="I104" s="4"/>
      <c r="J104" s="4"/>
      <c r="K104" s="4"/>
      <c r="L104" s="19">
        <f t="shared" si="6"/>
        <v>183313.48918835566</v>
      </c>
      <c r="M104" s="4"/>
      <c r="N104" s="19">
        <f t="shared" si="5"/>
        <v>187713.01292887618</v>
      </c>
      <c r="O104" s="4"/>
      <c r="P104" s="19"/>
      <c r="Q104" s="4"/>
      <c r="R104" s="4"/>
    </row>
    <row r="105" spans="1:18" ht="12.75" customHeight="1" x14ac:dyDescent="0.2">
      <c r="A105" s="3"/>
      <c r="B105" s="12">
        <v>30</v>
      </c>
      <c r="C105" s="11"/>
      <c r="D105" s="37" t="s">
        <v>153</v>
      </c>
      <c r="E105" s="4">
        <v>1</v>
      </c>
      <c r="F105" s="4">
        <v>179017.07928550357</v>
      </c>
      <c r="G105" s="4"/>
      <c r="H105" s="4"/>
      <c r="I105" s="4"/>
      <c r="J105" s="4"/>
      <c r="K105" s="4"/>
      <c r="L105" s="19">
        <f t="shared" si="6"/>
        <v>183313.48918835566</v>
      </c>
      <c r="M105" s="4"/>
      <c r="N105" s="19">
        <f t="shared" si="5"/>
        <v>187713.01292887618</v>
      </c>
      <c r="O105" s="4"/>
      <c r="P105" s="19"/>
      <c r="Q105" s="4"/>
      <c r="R105" s="4"/>
    </row>
    <row r="106" spans="1:18" ht="12.75" customHeight="1" x14ac:dyDescent="0.2">
      <c r="A106" s="3"/>
      <c r="B106" s="12">
        <v>31</v>
      </c>
      <c r="C106" s="11"/>
      <c r="D106" s="37" t="s">
        <v>293</v>
      </c>
      <c r="E106" s="4">
        <v>1</v>
      </c>
      <c r="F106" s="4">
        <v>179017.07928550357</v>
      </c>
      <c r="G106" s="4"/>
      <c r="H106" s="4"/>
      <c r="I106" s="4"/>
      <c r="J106" s="4"/>
      <c r="K106" s="4"/>
      <c r="L106" s="19">
        <f t="shared" si="6"/>
        <v>183313.48918835566</v>
      </c>
      <c r="M106" s="4"/>
      <c r="N106" s="19">
        <f t="shared" si="5"/>
        <v>187713.01292887618</v>
      </c>
      <c r="O106" s="4"/>
      <c r="P106" s="19"/>
      <c r="Q106" s="4"/>
      <c r="R106" s="4"/>
    </row>
    <row r="107" spans="1:18" ht="12.75" customHeight="1" x14ac:dyDescent="0.2">
      <c r="A107" s="3"/>
      <c r="B107" s="12">
        <v>32</v>
      </c>
      <c r="C107" s="11"/>
      <c r="D107" s="37" t="s">
        <v>20</v>
      </c>
      <c r="E107" s="4">
        <v>10</v>
      </c>
      <c r="F107" s="4">
        <v>177813.93630736548</v>
      </c>
      <c r="G107" s="4"/>
      <c r="H107" s="4"/>
      <c r="I107" s="4"/>
      <c r="J107" s="4"/>
      <c r="K107" s="4"/>
      <c r="L107" s="19">
        <f t="shared" si="6"/>
        <v>182081.47077874225</v>
      </c>
      <c r="M107" s="4"/>
      <c r="N107" s="19">
        <f t="shared" si="5"/>
        <v>186451.42607743206</v>
      </c>
      <c r="O107" s="4"/>
      <c r="P107" s="19"/>
      <c r="Q107" s="4"/>
      <c r="R107" s="4"/>
    </row>
    <row r="108" spans="1:18" ht="12.75" customHeight="1" x14ac:dyDescent="0.2">
      <c r="A108" s="3"/>
      <c r="B108" s="12">
        <v>33</v>
      </c>
      <c r="C108" s="11"/>
      <c r="D108" s="37" t="s">
        <v>86</v>
      </c>
      <c r="E108" s="4">
        <v>1</v>
      </c>
      <c r="F108" s="4">
        <v>168940.75684359649</v>
      </c>
      <c r="G108" s="4"/>
      <c r="H108" s="4"/>
      <c r="I108" s="4"/>
      <c r="J108" s="4"/>
      <c r="K108" s="4"/>
      <c r="L108" s="19">
        <f t="shared" si="6"/>
        <v>172995.3350078428</v>
      </c>
      <c r="M108" s="4"/>
      <c r="N108" s="19">
        <f t="shared" si="5"/>
        <v>177147.22304803104</v>
      </c>
      <c r="O108" s="4"/>
      <c r="P108" s="19"/>
      <c r="Q108" s="4"/>
      <c r="R108" s="4"/>
    </row>
    <row r="109" spans="1:18" ht="12.75" customHeight="1" x14ac:dyDescent="0.2">
      <c r="A109" s="3"/>
      <c r="B109" s="12">
        <v>34</v>
      </c>
      <c r="C109" s="11"/>
      <c r="D109" s="37" t="s">
        <v>19</v>
      </c>
      <c r="E109" s="4">
        <v>6</v>
      </c>
      <c r="F109" s="4">
        <v>168616.22747591382</v>
      </c>
      <c r="G109" s="4"/>
      <c r="H109" s="4"/>
      <c r="I109" s="4"/>
      <c r="J109" s="4"/>
      <c r="K109" s="4"/>
      <c r="L109" s="19">
        <f t="shared" si="6"/>
        <v>172663.01693533576</v>
      </c>
      <c r="M109" s="4"/>
      <c r="N109" s="19">
        <f t="shared" si="5"/>
        <v>176806.92934178383</v>
      </c>
      <c r="O109" s="4"/>
      <c r="P109" s="19"/>
      <c r="Q109" s="4"/>
      <c r="R109" s="4"/>
    </row>
    <row r="110" spans="1:18" ht="12.75" customHeight="1" x14ac:dyDescent="0.2">
      <c r="A110" s="3"/>
      <c r="B110" s="12">
        <v>35</v>
      </c>
      <c r="C110" s="11"/>
      <c r="D110" s="37" t="s">
        <v>58</v>
      </c>
      <c r="E110" s="4">
        <v>1</v>
      </c>
      <c r="F110" s="4">
        <v>161470.67451768467</v>
      </c>
      <c r="G110" s="4"/>
      <c r="H110" s="4"/>
      <c r="I110" s="4"/>
      <c r="J110" s="4"/>
      <c r="K110" s="4"/>
      <c r="L110" s="19">
        <f t="shared" si="6"/>
        <v>165345.9707061091</v>
      </c>
      <c r="M110" s="4"/>
      <c r="N110" s="19">
        <f t="shared" si="5"/>
        <v>169314.27400305573</v>
      </c>
      <c r="O110" s="4"/>
      <c r="P110" s="19"/>
      <c r="Q110" s="4"/>
      <c r="R110" s="4"/>
    </row>
    <row r="111" spans="1:18" ht="12.75" customHeight="1" x14ac:dyDescent="0.2">
      <c r="A111" s="3"/>
      <c r="B111" s="12">
        <v>36</v>
      </c>
      <c r="C111" s="11"/>
      <c r="D111" s="37" t="s">
        <v>154</v>
      </c>
      <c r="E111" s="4">
        <v>1</v>
      </c>
      <c r="F111" s="4">
        <v>159756.5375758202</v>
      </c>
      <c r="G111" s="4"/>
      <c r="H111" s="4"/>
      <c r="I111" s="4"/>
      <c r="J111" s="4"/>
      <c r="K111" s="4"/>
      <c r="L111" s="19">
        <f t="shared" si="6"/>
        <v>163590.69447763989</v>
      </c>
      <c r="M111" s="4"/>
      <c r="N111" s="19">
        <f t="shared" si="5"/>
        <v>167516.87114510324</v>
      </c>
      <c r="O111" s="4"/>
      <c r="P111" s="19"/>
      <c r="Q111" s="4"/>
      <c r="R111" s="4"/>
    </row>
    <row r="112" spans="1:18" ht="12.75" customHeight="1" x14ac:dyDescent="0.2">
      <c r="A112" s="3"/>
      <c r="B112" s="12">
        <v>37</v>
      </c>
      <c r="C112" s="11"/>
      <c r="D112" s="37" t="s">
        <v>222</v>
      </c>
      <c r="E112" s="4">
        <v>15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ht="12.75" customHeight="1" x14ac:dyDescent="0.2">
      <c r="A113" s="3"/>
      <c r="C113" s="11"/>
      <c r="D113" s="37" t="s">
        <v>89</v>
      </c>
      <c r="F113" s="4">
        <v>157485.0996444592</v>
      </c>
      <c r="G113" s="4"/>
      <c r="H113" s="4"/>
      <c r="I113" s="4"/>
      <c r="J113" s="4"/>
      <c r="K113" s="4"/>
      <c r="L113" s="4">
        <f t="shared" ref="L113:L130" si="7">F113*(1+$S$8)</f>
        <v>161264.74203592623</v>
      </c>
      <c r="M113" s="4"/>
      <c r="N113" s="4">
        <f t="shared" ref="N113:N130" si="8">L113*(1+$S$8)</f>
        <v>165135.09584478848</v>
      </c>
      <c r="O113" s="4"/>
      <c r="P113" s="4"/>
      <c r="Q113" s="4"/>
      <c r="R113" s="4"/>
    </row>
    <row r="114" spans="1:18" ht="12.75" customHeight="1" x14ac:dyDescent="0.2">
      <c r="A114" s="3"/>
      <c r="C114" s="11"/>
      <c r="D114" s="37" t="s">
        <v>90</v>
      </c>
      <c r="F114" s="4">
        <v>125202.29736195513</v>
      </c>
      <c r="G114" s="4"/>
      <c r="H114" s="4"/>
      <c r="I114" s="4"/>
      <c r="J114" s="4"/>
      <c r="K114" s="4"/>
      <c r="L114" s="4">
        <f t="shared" si="7"/>
        <v>128207.15249864206</v>
      </c>
      <c r="M114" s="4"/>
      <c r="N114" s="4">
        <f t="shared" si="8"/>
        <v>131284.12415860945</v>
      </c>
      <c r="O114" s="4"/>
      <c r="P114" s="4"/>
      <c r="Q114" s="4"/>
      <c r="R114" s="4"/>
    </row>
    <row r="115" spans="1:18" ht="12.75" customHeight="1" x14ac:dyDescent="0.2">
      <c r="A115" s="3"/>
      <c r="C115" s="11"/>
      <c r="D115" s="37" t="s">
        <v>91</v>
      </c>
      <c r="F115" s="4">
        <v>108023.12067749699</v>
      </c>
      <c r="G115" s="4"/>
      <c r="H115" s="4"/>
      <c r="I115" s="4"/>
      <c r="J115" s="4"/>
      <c r="K115" s="4"/>
      <c r="L115" s="4">
        <f t="shared" si="7"/>
        <v>110615.67557375692</v>
      </c>
      <c r="M115" s="4"/>
      <c r="N115" s="4">
        <f t="shared" si="8"/>
        <v>113270.45178752708</v>
      </c>
      <c r="O115" s="4"/>
      <c r="P115" s="4"/>
      <c r="Q115" s="4"/>
      <c r="R115" s="4"/>
    </row>
    <row r="116" spans="1:18" ht="12.75" customHeight="1" x14ac:dyDescent="0.2">
      <c r="A116" s="3"/>
      <c r="B116" s="12">
        <v>38</v>
      </c>
      <c r="C116" s="11"/>
      <c r="D116" s="37" t="s">
        <v>92</v>
      </c>
      <c r="E116" s="4">
        <v>1</v>
      </c>
      <c r="F116" s="4">
        <v>151221.19290418428</v>
      </c>
      <c r="G116" s="4"/>
      <c r="H116" s="4"/>
      <c r="I116" s="4"/>
      <c r="J116" s="4"/>
      <c r="K116" s="4"/>
      <c r="L116" s="4">
        <f t="shared" si="7"/>
        <v>154850.5015338847</v>
      </c>
      <c r="M116" s="4"/>
      <c r="N116" s="4">
        <f t="shared" si="8"/>
        <v>158566.91357069794</v>
      </c>
      <c r="O116" s="4"/>
      <c r="P116" s="4"/>
      <c r="Q116" s="4"/>
      <c r="R116" s="4"/>
    </row>
    <row r="117" spans="1:18" ht="12.75" customHeight="1" x14ac:dyDescent="0.2">
      <c r="A117" s="3"/>
      <c r="B117" s="12">
        <v>39</v>
      </c>
      <c r="C117" s="11"/>
      <c r="D117" s="37" t="s">
        <v>278</v>
      </c>
      <c r="E117" s="4">
        <v>1</v>
      </c>
      <c r="F117" s="4">
        <v>151221.024</v>
      </c>
      <c r="G117" s="4"/>
      <c r="H117" s="4"/>
      <c r="I117" s="4"/>
      <c r="J117" s="4"/>
      <c r="K117" s="4"/>
      <c r="L117" s="4">
        <f t="shared" si="7"/>
        <v>154850.328576</v>
      </c>
      <c r="M117" s="4"/>
      <c r="N117" s="4">
        <f t="shared" si="8"/>
        <v>158566.73646182401</v>
      </c>
      <c r="O117" s="4"/>
      <c r="P117" s="4"/>
      <c r="Q117" s="4"/>
      <c r="R117" s="4"/>
    </row>
    <row r="118" spans="1:18" ht="12.75" customHeight="1" x14ac:dyDescent="0.2">
      <c r="A118" s="3"/>
      <c r="B118" s="12">
        <v>40</v>
      </c>
      <c r="C118" s="11"/>
      <c r="D118" s="37" t="s">
        <v>93</v>
      </c>
      <c r="E118" s="4">
        <v>2</v>
      </c>
      <c r="F118" s="4">
        <v>151221.19290418428</v>
      </c>
      <c r="G118" s="4"/>
      <c r="H118" s="4"/>
      <c r="I118" s="4"/>
      <c r="J118" s="4"/>
      <c r="K118" s="4"/>
      <c r="L118" s="4">
        <f t="shared" si="7"/>
        <v>154850.5015338847</v>
      </c>
      <c r="M118" s="4"/>
      <c r="N118" s="4">
        <f t="shared" si="8"/>
        <v>158566.91357069794</v>
      </c>
      <c r="O118" s="4"/>
      <c r="P118" s="4"/>
      <c r="Q118" s="4"/>
      <c r="R118" s="4"/>
    </row>
    <row r="119" spans="1:18" ht="12.75" customHeight="1" x14ac:dyDescent="0.2">
      <c r="A119" s="3"/>
      <c r="B119" s="12">
        <v>41</v>
      </c>
      <c r="C119" s="11"/>
      <c r="D119" s="37" t="s">
        <v>294</v>
      </c>
      <c r="E119" s="4">
        <v>4</v>
      </c>
      <c r="F119" s="4">
        <v>149189.54770613852</v>
      </c>
      <c r="G119" s="4"/>
      <c r="H119" s="4"/>
      <c r="I119" s="4"/>
      <c r="J119" s="4"/>
      <c r="K119" s="4"/>
      <c r="L119" s="4">
        <f t="shared" si="7"/>
        <v>152770.09685108584</v>
      </c>
      <c r="M119" s="4"/>
      <c r="N119" s="4">
        <f t="shared" si="8"/>
        <v>156436.5791755119</v>
      </c>
      <c r="O119" s="4"/>
      <c r="P119" s="4"/>
      <c r="Q119" s="4"/>
      <c r="R119" s="4"/>
    </row>
    <row r="120" spans="1:18" ht="12.75" customHeight="1" x14ac:dyDescent="0.2">
      <c r="A120" s="3"/>
      <c r="B120" s="12">
        <v>42</v>
      </c>
      <c r="C120" s="11"/>
      <c r="D120" s="37" t="s">
        <v>57</v>
      </c>
      <c r="E120" s="4">
        <v>1</v>
      </c>
      <c r="F120" s="4">
        <v>146631.34145067658</v>
      </c>
      <c r="G120" s="4"/>
      <c r="H120" s="4"/>
      <c r="I120" s="4"/>
      <c r="J120" s="4"/>
      <c r="K120" s="4"/>
      <c r="L120" s="4">
        <f t="shared" si="7"/>
        <v>150150.49364549282</v>
      </c>
      <c r="M120" s="4"/>
      <c r="N120" s="4">
        <f t="shared" si="8"/>
        <v>153754.10549298464</v>
      </c>
      <c r="O120" s="4"/>
      <c r="P120" s="4"/>
      <c r="Q120" s="4"/>
      <c r="R120" s="4"/>
    </row>
    <row r="121" spans="1:18" ht="12.75" customHeight="1" x14ac:dyDescent="0.2">
      <c r="A121" s="3"/>
      <c r="B121" s="12">
        <v>43</v>
      </c>
      <c r="C121" s="11"/>
      <c r="D121" s="37" t="s">
        <v>155</v>
      </c>
      <c r="E121" s="4">
        <v>1</v>
      </c>
      <c r="F121" s="4">
        <v>145870.83203977958</v>
      </c>
      <c r="G121" s="4"/>
      <c r="H121" s="4"/>
      <c r="I121" s="4"/>
      <c r="J121" s="4"/>
      <c r="K121" s="4"/>
      <c r="L121" s="4">
        <f t="shared" si="7"/>
        <v>149371.73200873428</v>
      </c>
      <c r="M121" s="4"/>
      <c r="N121" s="4">
        <f t="shared" si="8"/>
        <v>152956.65357694391</v>
      </c>
      <c r="O121" s="4"/>
      <c r="P121" s="4"/>
      <c r="Q121" s="4"/>
      <c r="R121" s="4"/>
    </row>
    <row r="122" spans="1:18" ht="12.75" customHeight="1" x14ac:dyDescent="0.2">
      <c r="A122" s="3"/>
      <c r="B122" s="12">
        <v>44</v>
      </c>
      <c r="C122" s="11"/>
      <c r="D122" s="37" t="s">
        <v>56</v>
      </c>
      <c r="E122" s="4">
        <v>1</v>
      </c>
      <c r="F122" s="4">
        <v>142023.85072757929</v>
      </c>
      <c r="G122" s="4"/>
      <c r="H122" s="4"/>
      <c r="I122" s="4"/>
      <c r="J122" s="4"/>
      <c r="K122" s="4"/>
      <c r="L122" s="4">
        <f t="shared" si="7"/>
        <v>145432.42314504119</v>
      </c>
      <c r="M122" s="4"/>
      <c r="N122" s="4">
        <f t="shared" si="8"/>
        <v>148922.80130052217</v>
      </c>
      <c r="O122" s="4"/>
      <c r="P122" s="4"/>
      <c r="Q122" s="4"/>
      <c r="R122" s="4"/>
    </row>
    <row r="123" spans="1:18" ht="12.75" customHeight="1" x14ac:dyDescent="0.2">
      <c r="A123" s="3"/>
      <c r="B123" s="12">
        <v>45</v>
      </c>
      <c r="C123" s="11"/>
      <c r="D123" s="37" t="s">
        <v>55</v>
      </c>
      <c r="E123" s="4">
        <v>1</v>
      </c>
      <c r="F123" s="4">
        <v>140350.73002360592</v>
      </c>
      <c r="G123" s="4"/>
      <c r="H123" s="4"/>
      <c r="I123" s="4"/>
      <c r="J123" s="4"/>
      <c r="K123" s="4"/>
      <c r="L123" s="4">
        <f t="shared" si="7"/>
        <v>143719.14754417248</v>
      </c>
      <c r="M123" s="4"/>
      <c r="N123" s="4">
        <f t="shared" si="8"/>
        <v>147168.40708523261</v>
      </c>
      <c r="O123" s="4"/>
      <c r="P123" s="4"/>
      <c r="Q123" s="4"/>
      <c r="R123" s="4"/>
    </row>
    <row r="124" spans="1:18" ht="12.75" customHeight="1" x14ac:dyDescent="0.2">
      <c r="A124" s="3"/>
      <c r="B124" s="12">
        <v>46</v>
      </c>
      <c r="C124" s="11"/>
      <c r="D124" s="37" t="s">
        <v>216</v>
      </c>
      <c r="E124" s="4">
        <v>1</v>
      </c>
      <c r="F124" s="4">
        <v>135833.81682585148</v>
      </c>
      <c r="G124" s="4"/>
      <c r="H124" s="4"/>
      <c r="I124" s="4"/>
      <c r="J124" s="4"/>
      <c r="K124" s="4"/>
      <c r="L124" s="4">
        <f t="shared" si="7"/>
        <v>139093.82842967191</v>
      </c>
      <c r="M124" s="4"/>
      <c r="N124" s="4">
        <f t="shared" si="8"/>
        <v>142432.08031198403</v>
      </c>
      <c r="O124" s="4"/>
      <c r="P124" s="4"/>
      <c r="Q124" s="4"/>
      <c r="R124" s="4"/>
    </row>
    <row r="125" spans="1:18" ht="12.75" customHeight="1" x14ac:dyDescent="0.2">
      <c r="A125" s="3"/>
      <c r="B125" s="12">
        <v>47</v>
      </c>
      <c r="C125" s="11"/>
      <c r="D125" s="37" t="s">
        <v>54</v>
      </c>
      <c r="E125" s="4">
        <v>1</v>
      </c>
      <c r="F125" s="4">
        <v>135833.81682585148</v>
      </c>
      <c r="G125" s="4"/>
      <c r="H125" s="4"/>
      <c r="I125" s="4"/>
      <c r="J125" s="4"/>
      <c r="K125" s="4"/>
      <c r="L125" s="4">
        <f t="shared" si="7"/>
        <v>139093.82842967191</v>
      </c>
      <c r="M125" s="4"/>
      <c r="N125" s="4">
        <f t="shared" si="8"/>
        <v>142432.08031198403</v>
      </c>
      <c r="O125" s="4"/>
      <c r="P125" s="4"/>
      <c r="Q125" s="4"/>
      <c r="R125" s="4"/>
    </row>
    <row r="126" spans="1:18" ht="12.75" customHeight="1" x14ac:dyDescent="0.2">
      <c r="A126" s="3"/>
      <c r="B126" s="12">
        <v>48</v>
      </c>
      <c r="C126" s="11"/>
      <c r="D126" s="37" t="s">
        <v>80</v>
      </c>
      <c r="E126" s="4">
        <v>1</v>
      </c>
      <c r="F126" s="4">
        <v>132075.67600432987</v>
      </c>
      <c r="G126" s="4"/>
      <c r="H126" s="4"/>
      <c r="I126" s="4"/>
      <c r="J126" s="4"/>
      <c r="K126" s="4"/>
      <c r="L126" s="4">
        <f t="shared" si="7"/>
        <v>135245.49222843378</v>
      </c>
      <c r="M126" s="4"/>
      <c r="N126" s="4">
        <f t="shared" si="8"/>
        <v>138491.3840419162</v>
      </c>
      <c r="O126" s="4"/>
      <c r="P126" s="4"/>
      <c r="Q126" s="4"/>
      <c r="R126" s="4"/>
    </row>
    <row r="127" spans="1:18" ht="12.75" customHeight="1" x14ac:dyDescent="0.2">
      <c r="A127" s="3"/>
      <c r="B127" s="12">
        <v>49</v>
      </c>
      <c r="C127" s="11"/>
      <c r="D127" s="37" t="s">
        <v>295</v>
      </c>
      <c r="E127" s="4">
        <v>1</v>
      </c>
      <c r="F127" s="4">
        <v>131351.08382633948</v>
      </c>
      <c r="G127" s="4"/>
      <c r="H127" s="4"/>
      <c r="I127" s="4"/>
      <c r="J127" s="4"/>
      <c r="K127" s="4"/>
      <c r="L127" s="4">
        <f t="shared" si="7"/>
        <v>134503.50983817162</v>
      </c>
      <c r="M127" s="4"/>
      <c r="N127" s="4">
        <f t="shared" si="8"/>
        <v>137731.59407428774</v>
      </c>
      <c r="O127" s="4"/>
      <c r="P127" s="4"/>
      <c r="Q127" s="4"/>
      <c r="R127" s="4"/>
    </row>
    <row r="128" spans="1:18" ht="12.75" customHeight="1" x14ac:dyDescent="0.2">
      <c r="A128" s="3"/>
      <c r="B128" s="12">
        <v>50</v>
      </c>
      <c r="C128" s="11"/>
      <c r="D128" s="37" t="s">
        <v>212</v>
      </c>
      <c r="E128" s="4">
        <v>8</v>
      </c>
      <c r="F128" s="4">
        <v>130264.15352222601</v>
      </c>
      <c r="G128" s="4"/>
      <c r="H128" s="4"/>
      <c r="I128" s="4"/>
      <c r="J128" s="4"/>
      <c r="K128" s="4"/>
      <c r="L128" s="4">
        <f t="shared" si="7"/>
        <v>133390.49320675945</v>
      </c>
      <c r="M128" s="4"/>
      <c r="N128" s="4">
        <f t="shared" si="8"/>
        <v>136591.86504372169</v>
      </c>
      <c r="O128" s="4"/>
      <c r="P128" s="4"/>
      <c r="Q128" s="4"/>
      <c r="R128" s="4"/>
    </row>
    <row r="129" spans="1:18" s="9" customFormat="1" ht="12.75" customHeight="1" x14ac:dyDescent="0.2">
      <c r="A129" s="3"/>
      <c r="B129" s="12">
        <v>51</v>
      </c>
      <c r="C129" s="11"/>
      <c r="D129" s="37" t="s">
        <v>53</v>
      </c>
      <c r="E129" s="4">
        <v>1</v>
      </c>
      <c r="F129" s="4">
        <v>129310.52599125858</v>
      </c>
      <c r="G129" s="4"/>
      <c r="H129" s="8"/>
      <c r="I129" s="4"/>
      <c r="J129" s="8"/>
      <c r="K129" s="4"/>
      <c r="L129" s="4">
        <f t="shared" si="7"/>
        <v>132413.97861504878</v>
      </c>
      <c r="M129" s="4"/>
      <c r="N129" s="4">
        <f t="shared" si="8"/>
        <v>135591.91410180996</v>
      </c>
      <c r="O129" s="4"/>
      <c r="P129" s="4"/>
      <c r="Q129" s="4"/>
      <c r="R129" s="4"/>
    </row>
    <row r="130" spans="1:18" ht="12.75" customHeight="1" x14ac:dyDescent="0.2">
      <c r="A130" s="3"/>
      <c r="B130" s="12">
        <v>52</v>
      </c>
      <c r="C130" s="11"/>
      <c r="D130" s="37" t="s">
        <v>51</v>
      </c>
      <c r="E130" s="4">
        <v>3</v>
      </c>
      <c r="F130" s="4">
        <v>125824.14577051728</v>
      </c>
      <c r="G130" s="4"/>
      <c r="H130" s="4"/>
      <c r="I130" s="4"/>
      <c r="J130" s="4"/>
      <c r="K130" s="4"/>
      <c r="L130" s="4">
        <f t="shared" si="7"/>
        <v>128843.92526900969</v>
      </c>
      <c r="M130" s="4"/>
      <c r="N130" s="4">
        <f t="shared" si="8"/>
        <v>131936.17947546593</v>
      </c>
      <c r="O130" s="4"/>
      <c r="P130" s="4"/>
      <c r="Q130" s="4"/>
      <c r="R130" s="4"/>
    </row>
    <row r="131" spans="1:18" ht="12.75" customHeight="1" x14ac:dyDescent="0.2">
      <c r="A131" s="3"/>
      <c r="B131" s="12">
        <v>53</v>
      </c>
      <c r="C131" s="11"/>
      <c r="D131" s="37" t="s">
        <v>44</v>
      </c>
      <c r="E131" s="4">
        <v>85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12.75" customHeight="1" x14ac:dyDescent="0.2">
      <c r="A132" s="3"/>
      <c r="C132" s="11"/>
      <c r="D132" s="37" t="s">
        <v>195</v>
      </c>
      <c r="F132" s="4">
        <v>124517.4169060477</v>
      </c>
      <c r="G132" s="4"/>
      <c r="H132" s="4"/>
      <c r="I132" s="4"/>
      <c r="J132" s="4"/>
      <c r="K132" s="4"/>
      <c r="L132" s="4">
        <f t="shared" ref="L132:L142" si="9">F132*(1+$S$8)</f>
        <v>127505.83491179284</v>
      </c>
      <c r="M132" s="4"/>
      <c r="N132" s="4">
        <f t="shared" ref="N132:N142" si="10">L132*(1+$S$8)</f>
        <v>130565.97494967587</v>
      </c>
      <c r="O132" s="4"/>
      <c r="P132" s="4"/>
      <c r="Q132" s="4"/>
      <c r="R132" s="4"/>
    </row>
    <row r="133" spans="1:18" ht="12.75" customHeight="1" x14ac:dyDescent="0.2">
      <c r="A133" s="3"/>
      <c r="C133" s="11"/>
      <c r="D133" s="37" t="s">
        <v>43</v>
      </c>
      <c r="F133" s="4">
        <v>110019.22210315688</v>
      </c>
      <c r="G133" s="4"/>
      <c r="H133" s="4"/>
      <c r="I133" s="4"/>
      <c r="J133" s="4"/>
      <c r="K133" s="4"/>
      <c r="L133" s="4">
        <f t="shared" si="9"/>
        <v>112659.68343363264</v>
      </c>
      <c r="M133" s="4"/>
      <c r="N133" s="4">
        <f t="shared" si="10"/>
        <v>115363.51583603983</v>
      </c>
      <c r="O133" s="4"/>
      <c r="P133" s="4"/>
      <c r="Q133" s="4"/>
      <c r="R133" s="4"/>
    </row>
    <row r="134" spans="1:18" ht="12.75" customHeight="1" x14ac:dyDescent="0.2">
      <c r="A134" s="3"/>
      <c r="C134" s="11"/>
      <c r="D134" s="37" t="s">
        <v>17</v>
      </c>
      <c r="F134" s="4">
        <v>97360.58568402422</v>
      </c>
      <c r="G134" s="4"/>
      <c r="H134" s="4"/>
      <c r="I134" s="4"/>
      <c r="J134" s="4"/>
      <c r="K134" s="4"/>
      <c r="L134" s="4">
        <f t="shared" si="9"/>
        <v>99697.239740440797</v>
      </c>
      <c r="M134" s="4"/>
      <c r="N134" s="4">
        <f t="shared" si="10"/>
        <v>102089.97349421137</v>
      </c>
      <c r="O134" s="4"/>
      <c r="P134" s="4"/>
      <c r="Q134" s="4"/>
      <c r="R134" s="4"/>
    </row>
    <row r="135" spans="1:18" ht="12.75" customHeight="1" x14ac:dyDescent="0.2">
      <c r="A135" s="3"/>
      <c r="B135" s="12">
        <v>54</v>
      </c>
      <c r="C135" s="11"/>
      <c r="D135" s="37" t="s">
        <v>50</v>
      </c>
      <c r="E135" s="4">
        <v>1</v>
      </c>
      <c r="F135" s="4">
        <v>123525.52743870506</v>
      </c>
      <c r="G135" s="4"/>
      <c r="H135" s="4"/>
      <c r="I135" s="4"/>
      <c r="J135" s="4"/>
      <c r="K135" s="4"/>
      <c r="L135" s="4">
        <f t="shared" si="9"/>
        <v>126490.14009723399</v>
      </c>
      <c r="M135" s="4"/>
      <c r="N135" s="4">
        <f t="shared" si="10"/>
        <v>129525.90345956761</v>
      </c>
      <c r="O135" s="4"/>
      <c r="P135" s="4"/>
      <c r="Q135" s="4"/>
      <c r="R135" s="4"/>
    </row>
    <row r="136" spans="1:18" ht="12.75" customHeight="1" x14ac:dyDescent="0.2">
      <c r="A136" s="3"/>
      <c r="B136" s="12">
        <v>55</v>
      </c>
      <c r="C136" s="11"/>
      <c r="D136" s="37" t="s">
        <v>49</v>
      </c>
      <c r="E136" s="4">
        <v>1</v>
      </c>
      <c r="F136" s="4">
        <v>117297.89531891038</v>
      </c>
      <c r="G136" s="4"/>
      <c r="H136" s="4"/>
      <c r="I136" s="4"/>
      <c r="J136" s="4"/>
      <c r="K136" s="4"/>
      <c r="L136" s="4">
        <f t="shared" si="9"/>
        <v>120113.04480656423</v>
      </c>
      <c r="M136" s="4"/>
      <c r="N136" s="4">
        <f t="shared" si="10"/>
        <v>122995.75788192177</v>
      </c>
      <c r="O136" s="4"/>
      <c r="P136" s="4"/>
      <c r="Q136" s="4"/>
      <c r="R136" s="4"/>
    </row>
    <row r="137" spans="1:18" ht="12.75" customHeight="1" x14ac:dyDescent="0.2">
      <c r="A137" s="3"/>
      <c r="B137" s="12">
        <v>56</v>
      </c>
      <c r="C137" s="11"/>
      <c r="D137" s="37" t="s">
        <v>48</v>
      </c>
      <c r="E137" s="4">
        <v>1</v>
      </c>
      <c r="F137" s="4">
        <v>115100.10857191362</v>
      </c>
      <c r="G137" s="4"/>
      <c r="H137" s="4"/>
      <c r="I137" s="4"/>
      <c r="J137" s="4"/>
      <c r="K137" s="4"/>
      <c r="L137" s="4">
        <f t="shared" si="9"/>
        <v>117862.51117763955</v>
      </c>
      <c r="M137" s="4"/>
      <c r="N137" s="4">
        <f t="shared" si="10"/>
        <v>120691.2114459029</v>
      </c>
      <c r="O137" s="4"/>
      <c r="P137" s="4"/>
      <c r="Q137" s="4"/>
      <c r="R137" s="4"/>
    </row>
    <row r="138" spans="1:18" ht="12.75" customHeight="1" x14ac:dyDescent="0.2">
      <c r="A138" s="3"/>
      <c r="B138" s="12">
        <v>57</v>
      </c>
      <c r="C138" s="11"/>
      <c r="D138" s="37" t="s">
        <v>82</v>
      </c>
      <c r="E138" s="4">
        <v>2</v>
      </c>
      <c r="F138" s="4">
        <v>114240.72016835994</v>
      </c>
      <c r="G138" s="4"/>
      <c r="H138" s="4"/>
      <c r="I138" s="4"/>
      <c r="J138" s="4"/>
      <c r="K138" s="4"/>
      <c r="L138" s="4">
        <f t="shared" si="9"/>
        <v>116982.49745240058</v>
      </c>
      <c r="M138" s="4"/>
      <c r="N138" s="4">
        <f t="shared" si="10"/>
        <v>119790.07739125819</v>
      </c>
      <c r="O138" s="4"/>
      <c r="P138" s="4"/>
      <c r="Q138" s="4"/>
      <c r="R138" s="4"/>
    </row>
    <row r="139" spans="1:18" ht="12.75" customHeight="1" x14ac:dyDescent="0.2">
      <c r="A139" s="3"/>
      <c r="B139" s="12">
        <v>58</v>
      </c>
      <c r="C139" s="11"/>
      <c r="D139" s="37" t="s">
        <v>47</v>
      </c>
      <c r="E139" s="4">
        <v>1</v>
      </c>
      <c r="F139" s="4">
        <v>112946.75608263227</v>
      </c>
      <c r="G139" s="4"/>
      <c r="H139" s="4"/>
      <c r="I139" s="4"/>
      <c r="J139" s="4"/>
      <c r="K139" s="4"/>
      <c r="L139" s="4">
        <f t="shared" si="9"/>
        <v>115657.47822861545</v>
      </c>
      <c r="M139" s="4"/>
      <c r="N139" s="4">
        <f t="shared" si="10"/>
        <v>118433.25770610223</v>
      </c>
      <c r="O139" s="4"/>
      <c r="P139" s="4"/>
      <c r="Q139" s="4"/>
      <c r="R139" s="4"/>
    </row>
    <row r="140" spans="1:18" ht="12.75" customHeight="1" x14ac:dyDescent="0.2">
      <c r="A140" s="3"/>
      <c r="B140" s="12">
        <v>59</v>
      </c>
      <c r="C140" s="11"/>
      <c r="D140" s="37" t="s">
        <v>45</v>
      </c>
      <c r="E140" s="4">
        <v>1</v>
      </c>
      <c r="F140" s="4">
        <v>110019.22210315688</v>
      </c>
      <c r="G140" s="4"/>
      <c r="H140" s="4"/>
      <c r="I140" s="4"/>
      <c r="J140" s="4"/>
      <c r="K140" s="4"/>
      <c r="L140" s="4">
        <f t="shared" si="9"/>
        <v>112659.68343363264</v>
      </c>
      <c r="M140" s="4"/>
      <c r="N140" s="4">
        <f t="shared" si="10"/>
        <v>115363.51583603983</v>
      </c>
      <c r="O140" s="4"/>
      <c r="P140" s="4"/>
      <c r="Q140" s="4"/>
      <c r="R140" s="4"/>
    </row>
    <row r="141" spans="1:18" ht="12.75" customHeight="1" x14ac:dyDescent="0.2">
      <c r="A141" s="33"/>
      <c r="B141" s="12">
        <v>60</v>
      </c>
      <c r="C141" s="11"/>
      <c r="D141" s="37" t="s">
        <v>42</v>
      </c>
      <c r="E141" s="4">
        <v>1</v>
      </c>
      <c r="F141" s="4">
        <v>106708.86990336479</v>
      </c>
      <c r="G141" s="4"/>
      <c r="H141" s="4"/>
      <c r="I141" s="4"/>
      <c r="J141" s="4"/>
      <c r="K141" s="4"/>
      <c r="L141" s="4">
        <f t="shared" si="9"/>
        <v>109269.88278104554</v>
      </c>
      <c r="M141" s="4"/>
      <c r="N141" s="4">
        <f t="shared" si="10"/>
        <v>111892.35996779063</v>
      </c>
      <c r="O141" s="4"/>
      <c r="P141" s="4"/>
      <c r="Q141" s="4"/>
      <c r="R141" s="4"/>
    </row>
    <row r="142" spans="1:18" ht="12.75" customHeight="1" x14ac:dyDescent="0.2">
      <c r="A142" s="3"/>
      <c r="B142" s="12">
        <v>61</v>
      </c>
      <c r="C142" s="11"/>
      <c r="D142" s="37" t="s">
        <v>156</v>
      </c>
      <c r="E142" s="4">
        <v>1</v>
      </c>
      <c r="F142" s="4">
        <v>102605.53710434531</v>
      </c>
      <c r="G142" s="4"/>
      <c r="H142" s="4"/>
      <c r="I142" s="4"/>
      <c r="J142" s="4"/>
      <c r="K142" s="4"/>
      <c r="L142" s="4">
        <f t="shared" si="9"/>
        <v>105068.06999484959</v>
      </c>
      <c r="M142" s="4"/>
      <c r="N142" s="4">
        <f t="shared" si="10"/>
        <v>107589.70367472598</v>
      </c>
      <c r="O142" s="4"/>
      <c r="P142" s="4"/>
      <c r="Q142" s="4"/>
      <c r="R142" s="4"/>
    </row>
    <row r="143" spans="1:18" s="18" customFormat="1" ht="12.75" customHeight="1" x14ac:dyDescent="0.2">
      <c r="A143" s="17"/>
      <c r="B143" s="12">
        <v>62</v>
      </c>
      <c r="D143" s="37" t="s">
        <v>158</v>
      </c>
      <c r="E143" s="19">
        <v>15</v>
      </c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4"/>
      <c r="R143" s="19"/>
    </row>
    <row r="144" spans="1:18" s="18" customFormat="1" ht="12.75" customHeight="1" x14ac:dyDescent="0.2">
      <c r="A144" s="17"/>
      <c r="D144" s="37" t="s">
        <v>159</v>
      </c>
      <c r="E144" s="19"/>
      <c r="F144" s="19">
        <v>95028.509418278409</v>
      </c>
      <c r="G144" s="19"/>
      <c r="H144" s="19"/>
      <c r="I144" s="19"/>
      <c r="J144" s="19"/>
      <c r="K144" s="19"/>
      <c r="L144" s="19">
        <f t="shared" ref="L144:L152" si="11">F144*(1+$S$8)</f>
        <v>97309.193644317085</v>
      </c>
      <c r="M144" s="19"/>
      <c r="N144" s="19">
        <f t="shared" ref="N144:N152" si="12">L144*(1+$S$8)</f>
        <v>99644.614291780701</v>
      </c>
      <c r="O144" s="19"/>
      <c r="P144" s="19"/>
      <c r="Q144" s="19"/>
      <c r="R144" s="19"/>
    </row>
    <row r="145" spans="1:18" s="18" customFormat="1" ht="12.75" customHeight="1" x14ac:dyDescent="0.2">
      <c r="A145" s="17"/>
      <c r="B145" s="63"/>
      <c r="D145" s="37" t="s">
        <v>98</v>
      </c>
      <c r="E145" s="19"/>
      <c r="F145" s="19">
        <v>78106.425941145601</v>
      </c>
      <c r="G145" s="19"/>
      <c r="H145" s="19"/>
      <c r="I145" s="19"/>
      <c r="J145" s="19"/>
      <c r="K145" s="19"/>
      <c r="L145" s="19">
        <f t="shared" si="11"/>
        <v>79980.980163733097</v>
      </c>
      <c r="M145" s="19"/>
      <c r="N145" s="19">
        <f t="shared" si="12"/>
        <v>81900.523687662688</v>
      </c>
      <c r="O145" s="19"/>
      <c r="P145" s="19"/>
      <c r="Q145" s="19"/>
      <c r="R145" s="19"/>
    </row>
    <row r="146" spans="1:18" s="18" customFormat="1" ht="12.75" customHeight="1" x14ac:dyDescent="0.2">
      <c r="A146" s="17"/>
      <c r="D146" s="37" t="s">
        <v>99</v>
      </c>
      <c r="E146" s="19"/>
      <c r="F146" s="19">
        <v>75103.176798316825</v>
      </c>
      <c r="G146" s="19"/>
      <c r="H146" s="19"/>
      <c r="I146" s="19"/>
      <c r="J146" s="19"/>
      <c r="K146" s="19"/>
      <c r="L146" s="19">
        <f t="shared" si="11"/>
        <v>76905.653041476427</v>
      </c>
      <c r="M146" s="19"/>
      <c r="N146" s="19">
        <f t="shared" si="12"/>
        <v>78751.388714471861</v>
      </c>
      <c r="O146" s="19"/>
      <c r="P146" s="19"/>
      <c r="Q146" s="19"/>
      <c r="R146" s="19"/>
    </row>
    <row r="147" spans="1:18" s="18" customFormat="1" ht="12.75" customHeight="1" x14ac:dyDescent="0.2">
      <c r="A147" s="17"/>
      <c r="D147" s="37" t="s">
        <v>160</v>
      </c>
      <c r="E147" s="19"/>
      <c r="F147" s="19">
        <v>72214.546177382406</v>
      </c>
      <c r="G147" s="19"/>
      <c r="H147" s="19"/>
      <c r="I147" s="19"/>
      <c r="J147" s="19"/>
      <c r="K147" s="19"/>
      <c r="L147" s="19">
        <f t="shared" si="11"/>
        <v>73947.69528563958</v>
      </c>
      <c r="M147" s="19"/>
      <c r="N147" s="19">
        <f t="shared" si="12"/>
        <v>75722.439972494933</v>
      </c>
      <c r="O147" s="19"/>
      <c r="P147" s="19"/>
      <c r="Q147" s="19"/>
      <c r="R147" s="19"/>
    </row>
    <row r="148" spans="1:18" s="18" customFormat="1" ht="12.75" customHeight="1" x14ac:dyDescent="0.2">
      <c r="A148" s="17"/>
      <c r="B148" s="63"/>
      <c r="D148" s="37" t="s">
        <v>110</v>
      </c>
      <c r="E148" s="19"/>
      <c r="F148" s="19">
        <v>69436.87604040961</v>
      </c>
      <c r="G148" s="19"/>
      <c r="H148" s="19"/>
      <c r="I148" s="19"/>
      <c r="J148" s="19"/>
      <c r="K148" s="19"/>
      <c r="L148" s="19">
        <f t="shared" si="11"/>
        <v>71103.361065379446</v>
      </c>
      <c r="M148" s="19"/>
      <c r="N148" s="19">
        <f t="shared" si="12"/>
        <v>72809.841730948552</v>
      </c>
      <c r="O148" s="19"/>
      <c r="P148" s="19"/>
      <c r="Q148" s="19"/>
      <c r="R148" s="19"/>
    </row>
    <row r="149" spans="1:18" s="18" customFormat="1" ht="12.75" customHeight="1" x14ac:dyDescent="0.2">
      <c r="A149" s="17"/>
      <c r="B149" s="63"/>
      <c r="D149" s="37" t="s">
        <v>126</v>
      </c>
      <c r="E149" s="19"/>
      <c r="F149" s="19">
        <v>61729.39011600001</v>
      </c>
      <c r="G149" s="19"/>
      <c r="H149" s="19"/>
      <c r="I149" s="19"/>
      <c r="J149" s="19"/>
      <c r="K149" s="19"/>
      <c r="L149" s="19">
        <f t="shared" si="11"/>
        <v>63210.895478784012</v>
      </c>
      <c r="M149" s="19"/>
      <c r="N149" s="19">
        <f t="shared" si="12"/>
        <v>64727.956970274827</v>
      </c>
      <c r="O149" s="19"/>
      <c r="P149" s="19"/>
      <c r="Q149" s="19"/>
      <c r="R149" s="19"/>
    </row>
    <row r="150" spans="1:18" s="18" customFormat="1" ht="12.75" customHeight="1" x14ac:dyDescent="0.2">
      <c r="A150" s="17"/>
      <c r="D150" s="37" t="s">
        <v>161</v>
      </c>
      <c r="E150" s="19"/>
      <c r="F150" s="19">
        <v>57071.488481568013</v>
      </c>
      <c r="G150" s="19"/>
      <c r="H150" s="19"/>
      <c r="I150" s="19"/>
      <c r="J150" s="19"/>
      <c r="K150" s="19"/>
      <c r="L150" s="19">
        <f t="shared" si="11"/>
        <v>58441.204205125643</v>
      </c>
      <c r="M150" s="19"/>
      <c r="N150" s="19">
        <f t="shared" si="12"/>
        <v>59843.793106048659</v>
      </c>
      <c r="O150" s="19"/>
      <c r="P150" s="19"/>
      <c r="Q150" s="19"/>
      <c r="R150" s="19"/>
    </row>
    <row r="151" spans="1:18" s="18" customFormat="1" ht="12.75" customHeight="1" x14ac:dyDescent="0.2">
      <c r="A151" s="17"/>
      <c r="D151" s="37" t="s">
        <v>185</v>
      </c>
      <c r="E151" s="19"/>
      <c r="F151" s="19">
        <v>52765.977834662401</v>
      </c>
      <c r="G151" s="19"/>
      <c r="H151" s="19"/>
      <c r="I151" s="19"/>
      <c r="J151" s="19"/>
      <c r="K151" s="19"/>
      <c r="L151" s="19">
        <f t="shared" si="11"/>
        <v>54032.361302694299</v>
      </c>
      <c r="M151" s="19"/>
      <c r="N151" s="19">
        <f t="shared" si="12"/>
        <v>55329.137973958961</v>
      </c>
      <c r="O151" s="19"/>
      <c r="P151" s="19"/>
      <c r="Q151" s="19"/>
      <c r="R151" s="19"/>
    </row>
    <row r="152" spans="1:18" ht="12.75" customHeight="1" x14ac:dyDescent="0.2">
      <c r="A152" s="3"/>
      <c r="B152" s="12">
        <v>63</v>
      </c>
      <c r="C152" s="9"/>
      <c r="D152" s="37" t="s">
        <v>157</v>
      </c>
      <c r="E152" s="4">
        <v>2</v>
      </c>
      <c r="F152" s="4">
        <v>94523.983370583068</v>
      </c>
      <c r="G152" s="4"/>
      <c r="H152" s="4"/>
      <c r="I152" s="4"/>
      <c r="J152" s="4"/>
      <c r="K152" s="4"/>
      <c r="L152" s="4">
        <f t="shared" si="11"/>
        <v>96792.558971477061</v>
      </c>
      <c r="M152" s="4"/>
      <c r="N152" s="4">
        <f t="shared" si="12"/>
        <v>99115.580386792513</v>
      </c>
      <c r="O152" s="4"/>
      <c r="P152" s="4"/>
      <c r="Q152" s="4"/>
      <c r="R152" s="19"/>
    </row>
    <row r="153" spans="1:18" s="18" customFormat="1" ht="12.75" customHeight="1" x14ac:dyDescent="0.2">
      <c r="A153" s="17"/>
      <c r="B153" s="12">
        <v>64</v>
      </c>
      <c r="D153" s="37" t="s">
        <v>162</v>
      </c>
      <c r="E153" s="19">
        <v>39</v>
      </c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4"/>
      <c r="R153" s="19"/>
    </row>
    <row r="154" spans="1:18" s="22" customFormat="1" ht="12.75" customHeight="1" x14ac:dyDescent="0.2">
      <c r="A154" s="20"/>
      <c r="B154" s="21"/>
      <c r="D154" s="37" t="s">
        <v>163</v>
      </c>
      <c r="E154" s="32"/>
      <c r="F154" s="32">
        <v>93110.237984356034</v>
      </c>
      <c r="G154" s="20"/>
      <c r="H154" s="32"/>
      <c r="I154" s="20"/>
      <c r="J154" s="32"/>
      <c r="K154" s="32"/>
      <c r="L154" s="19">
        <f t="shared" ref="L154:L170" si="13">F154*(1+$S$8)</f>
        <v>95344.883695980578</v>
      </c>
      <c r="M154" s="32"/>
      <c r="N154" s="19">
        <f t="shared" ref="N154:N170" si="14">L154*(1+$S$8)</f>
        <v>97633.160904684119</v>
      </c>
      <c r="O154" s="32"/>
      <c r="P154" s="19"/>
      <c r="Q154" s="4"/>
      <c r="R154" s="4"/>
    </row>
    <row r="155" spans="1:18" s="22" customFormat="1" ht="12.75" customHeight="1" x14ac:dyDescent="0.2">
      <c r="A155" s="20"/>
      <c r="B155" s="21"/>
      <c r="D155" s="37" t="s">
        <v>201</v>
      </c>
      <c r="E155" s="32"/>
      <c r="F155" s="32">
        <v>91374.129523411219</v>
      </c>
      <c r="G155" s="20"/>
      <c r="H155" s="32"/>
      <c r="I155" s="20"/>
      <c r="J155" s="32"/>
      <c r="K155" s="32"/>
      <c r="L155" s="19">
        <f t="shared" si="13"/>
        <v>93567.108631973097</v>
      </c>
      <c r="M155" s="32"/>
      <c r="N155" s="19">
        <f t="shared" si="14"/>
        <v>95812.719239140453</v>
      </c>
      <c r="O155" s="32"/>
      <c r="P155" s="19"/>
      <c r="Q155" s="32"/>
      <c r="R155" s="4"/>
    </row>
    <row r="156" spans="1:18" s="22" customFormat="1" ht="12.75" customHeight="1" x14ac:dyDescent="0.2">
      <c r="A156" s="20"/>
      <c r="B156" s="21"/>
      <c r="D156" s="37" t="s">
        <v>164</v>
      </c>
      <c r="E156" s="32"/>
      <c r="F156" s="32">
        <v>89529.313929871423</v>
      </c>
      <c r="G156" s="20"/>
      <c r="H156" s="32"/>
      <c r="I156" s="20"/>
      <c r="J156" s="32"/>
      <c r="K156" s="32"/>
      <c r="L156" s="19">
        <f t="shared" si="13"/>
        <v>91678.017464188335</v>
      </c>
      <c r="M156" s="32"/>
      <c r="N156" s="19">
        <f t="shared" si="14"/>
        <v>93878.289883328864</v>
      </c>
      <c r="O156" s="32"/>
      <c r="P156" s="19"/>
      <c r="Q156" s="32"/>
      <c r="R156" s="4"/>
    </row>
    <row r="157" spans="1:18" s="22" customFormat="1" ht="12.75" customHeight="1" x14ac:dyDescent="0.2">
      <c r="A157" s="20"/>
      <c r="B157" s="21"/>
      <c r="D157" s="37" t="s">
        <v>94</v>
      </c>
      <c r="E157" s="32"/>
      <c r="F157" s="32">
        <v>86085.066366015963</v>
      </c>
      <c r="G157" s="20"/>
      <c r="H157" s="32"/>
      <c r="I157" s="20"/>
      <c r="J157" s="32"/>
      <c r="K157" s="32"/>
      <c r="L157" s="19">
        <f t="shared" si="13"/>
        <v>88151.107958800349</v>
      </c>
      <c r="M157" s="32"/>
      <c r="N157" s="19">
        <f t="shared" si="14"/>
        <v>90266.734549811561</v>
      </c>
      <c r="O157" s="32"/>
      <c r="P157" s="19"/>
      <c r="Q157" s="32"/>
      <c r="R157" s="4"/>
    </row>
    <row r="158" spans="1:18" s="22" customFormat="1" ht="12.75" customHeight="1" x14ac:dyDescent="0.2">
      <c r="A158" s="20"/>
      <c r="B158" s="21"/>
      <c r="D158" s="37" t="s">
        <v>102</v>
      </c>
      <c r="E158" s="32"/>
      <c r="F158" s="32">
        <v>76530.137157484816</v>
      </c>
      <c r="G158" s="20"/>
      <c r="H158" s="32"/>
      <c r="I158" s="20"/>
      <c r="J158" s="32"/>
      <c r="K158" s="32"/>
      <c r="L158" s="19">
        <f t="shared" si="13"/>
        <v>78366.860449264452</v>
      </c>
      <c r="M158" s="32"/>
      <c r="N158" s="19">
        <f t="shared" si="14"/>
        <v>80247.665100046797</v>
      </c>
      <c r="O158" s="32"/>
      <c r="P158" s="19"/>
      <c r="Q158" s="32"/>
      <c r="R158" s="4"/>
    </row>
    <row r="159" spans="1:18" s="22" customFormat="1" ht="12.75" customHeight="1" x14ac:dyDescent="0.2">
      <c r="A159" s="20"/>
      <c r="B159" s="21"/>
      <c r="D159" s="37" t="s">
        <v>107</v>
      </c>
      <c r="E159" s="32"/>
      <c r="F159" s="32">
        <v>73586.62255475267</v>
      </c>
      <c r="G159" s="20"/>
      <c r="H159" s="32"/>
      <c r="I159" s="20"/>
      <c r="J159" s="32"/>
      <c r="K159" s="32"/>
      <c r="L159" s="19">
        <f t="shared" si="13"/>
        <v>75352.701496066729</v>
      </c>
      <c r="M159" s="32"/>
      <c r="N159" s="19">
        <f t="shared" si="14"/>
        <v>77161.16633197233</v>
      </c>
      <c r="O159" s="32"/>
      <c r="P159" s="19"/>
      <c r="Q159" s="32"/>
      <c r="R159" s="4"/>
    </row>
    <row r="160" spans="1:18" s="22" customFormat="1" ht="12" customHeight="1" x14ac:dyDescent="0.2">
      <c r="A160" s="20"/>
      <c r="B160" s="21"/>
      <c r="D160" s="37" t="s">
        <v>165</v>
      </c>
      <c r="E160" s="32"/>
      <c r="F160" s="32">
        <v>68035.072008105446</v>
      </c>
      <c r="G160" s="20"/>
      <c r="H160" s="32"/>
      <c r="I160" s="20"/>
      <c r="J160" s="32"/>
      <c r="K160" s="32"/>
      <c r="L160" s="19">
        <f t="shared" si="13"/>
        <v>69667.913736299975</v>
      </c>
      <c r="M160" s="32"/>
      <c r="N160" s="19">
        <f t="shared" si="14"/>
        <v>71339.943665971179</v>
      </c>
      <c r="O160" s="32"/>
      <c r="P160" s="19"/>
      <c r="Q160" s="32"/>
      <c r="R160" s="4"/>
    </row>
    <row r="161" spans="1:21" s="22" customFormat="1" ht="12.75" customHeight="1" x14ac:dyDescent="0.2">
      <c r="A161" s="20"/>
      <c r="B161" s="21"/>
      <c r="D161" s="37" t="s">
        <v>202</v>
      </c>
      <c r="E161" s="32"/>
      <c r="F161" s="32">
        <v>64198.565720640006</v>
      </c>
      <c r="G161" s="20"/>
      <c r="H161" s="32"/>
      <c r="I161" s="20"/>
      <c r="J161" s="32"/>
      <c r="K161" s="32"/>
      <c r="L161" s="19">
        <f t="shared" si="13"/>
        <v>65739.331297935365</v>
      </c>
      <c r="M161" s="32"/>
      <c r="N161" s="19">
        <f t="shared" si="14"/>
        <v>67317.075249085814</v>
      </c>
      <c r="O161" s="32"/>
      <c r="P161" s="19"/>
      <c r="Q161" s="32"/>
      <c r="R161" s="4"/>
      <c r="U161" s="20"/>
    </row>
    <row r="162" spans="1:21" s="22" customFormat="1" ht="12.75" customHeight="1" x14ac:dyDescent="0.2">
      <c r="A162" s="20"/>
      <c r="B162" s="21"/>
      <c r="D162" s="37" t="s">
        <v>166</v>
      </c>
      <c r="E162" s="32"/>
      <c r="F162" s="32">
        <v>58155.846762717796</v>
      </c>
      <c r="G162" s="20"/>
      <c r="H162" s="32"/>
      <c r="I162" s="20"/>
      <c r="J162" s="32"/>
      <c r="K162" s="32"/>
      <c r="L162" s="19">
        <f t="shared" si="13"/>
        <v>59551.587085023028</v>
      </c>
      <c r="M162" s="32"/>
      <c r="N162" s="19">
        <f t="shared" si="14"/>
        <v>60980.825175063583</v>
      </c>
      <c r="O162" s="32"/>
      <c r="P162" s="19"/>
      <c r="Q162" s="32"/>
      <c r="R162" s="4"/>
    </row>
    <row r="163" spans="1:21" ht="12.75" customHeight="1" x14ac:dyDescent="0.2">
      <c r="A163" s="3"/>
      <c r="C163" s="11"/>
      <c r="D163" s="37" t="s">
        <v>132</v>
      </c>
      <c r="F163" s="4">
        <v>48784.813217798408</v>
      </c>
      <c r="G163" s="4"/>
      <c r="H163" s="4"/>
      <c r="I163" s="4"/>
      <c r="J163" s="4"/>
      <c r="K163" s="4"/>
      <c r="L163" s="19">
        <f t="shared" si="13"/>
        <v>49955.64873502557</v>
      </c>
      <c r="M163" s="4"/>
      <c r="N163" s="19">
        <f t="shared" si="14"/>
        <v>51154.584304666183</v>
      </c>
      <c r="O163" s="4"/>
      <c r="P163" s="19"/>
      <c r="R163" s="4"/>
    </row>
    <row r="164" spans="1:21" s="22" customFormat="1" ht="12.6" customHeight="1" x14ac:dyDescent="0.2">
      <c r="A164" s="20"/>
      <c r="B164" s="21"/>
      <c r="D164" s="37" t="s">
        <v>221</v>
      </c>
      <c r="E164" s="32"/>
      <c r="F164" s="32">
        <v>48784.813217798408</v>
      </c>
      <c r="G164" s="20"/>
      <c r="H164" s="32"/>
      <c r="I164" s="20"/>
      <c r="J164" s="32"/>
      <c r="K164" s="32"/>
      <c r="L164" s="19">
        <f t="shared" si="13"/>
        <v>49955.64873502557</v>
      </c>
      <c r="M164" s="32"/>
      <c r="N164" s="19">
        <f t="shared" si="14"/>
        <v>51154.584304666183</v>
      </c>
      <c r="O164" s="32"/>
      <c r="P164" s="19"/>
      <c r="Q164" s="32"/>
      <c r="R164" s="4"/>
      <c r="U164" s="20"/>
    </row>
    <row r="165" spans="1:21" s="22" customFormat="1" ht="12.6" customHeight="1" x14ac:dyDescent="0.2">
      <c r="A165" s="20"/>
      <c r="B165" s="21"/>
      <c r="D165" s="37" t="s">
        <v>203</v>
      </c>
      <c r="E165" s="32"/>
      <c r="F165" s="32">
        <v>48784.813217798408</v>
      </c>
      <c r="G165" s="20"/>
      <c r="H165" s="32"/>
      <c r="I165" s="20"/>
      <c r="J165" s="32"/>
      <c r="K165" s="32"/>
      <c r="L165" s="19">
        <f t="shared" si="13"/>
        <v>49955.64873502557</v>
      </c>
      <c r="M165" s="32"/>
      <c r="N165" s="19">
        <f t="shared" si="14"/>
        <v>51154.584304666183</v>
      </c>
      <c r="O165" s="32"/>
      <c r="P165" s="19"/>
      <c r="Q165" s="32"/>
      <c r="R165" s="4"/>
      <c r="U165" s="20"/>
    </row>
    <row r="166" spans="1:21" s="22" customFormat="1" ht="12.6" customHeight="1" x14ac:dyDescent="0.2">
      <c r="A166" s="20"/>
      <c r="B166" s="21"/>
      <c r="D166" s="37" t="s">
        <v>204</v>
      </c>
      <c r="E166" s="32"/>
      <c r="F166" s="32">
        <v>46909.45910424961</v>
      </c>
      <c r="G166" s="20"/>
      <c r="H166" s="32"/>
      <c r="I166" s="20"/>
      <c r="J166" s="32"/>
      <c r="K166" s="32"/>
      <c r="L166" s="19">
        <f t="shared" si="13"/>
        <v>48035.286122751604</v>
      </c>
      <c r="M166" s="32"/>
      <c r="N166" s="19">
        <f t="shared" si="14"/>
        <v>49188.132989697646</v>
      </c>
      <c r="O166" s="32"/>
      <c r="P166" s="19"/>
      <c r="Q166" s="32"/>
      <c r="R166" s="4"/>
      <c r="U166" s="20"/>
    </row>
    <row r="167" spans="1:21" s="22" customFormat="1" ht="12.6" customHeight="1" x14ac:dyDescent="0.2">
      <c r="A167" s="20"/>
      <c r="B167" s="21"/>
      <c r="D167" s="37" t="s">
        <v>205</v>
      </c>
      <c r="E167" s="32"/>
      <c r="F167" s="32">
        <v>40098.19247337601</v>
      </c>
      <c r="G167" s="20"/>
      <c r="H167" s="32"/>
      <c r="I167" s="20"/>
      <c r="J167" s="32"/>
      <c r="K167" s="32"/>
      <c r="L167" s="19">
        <f t="shared" si="13"/>
        <v>41060.549092737034</v>
      </c>
      <c r="M167" s="32"/>
      <c r="N167" s="19">
        <f t="shared" si="14"/>
        <v>42046.002270962723</v>
      </c>
      <c r="O167" s="32"/>
      <c r="P167" s="19"/>
      <c r="Q167" s="32"/>
      <c r="R167" s="4"/>
      <c r="U167" s="20"/>
    </row>
    <row r="168" spans="1:21" ht="12.75" customHeight="1" x14ac:dyDescent="0.2">
      <c r="A168" s="3"/>
      <c r="B168" s="12">
        <v>65</v>
      </c>
      <c r="C168" s="11"/>
      <c r="D168" s="37" t="s">
        <v>41</v>
      </c>
      <c r="E168" s="4">
        <v>65</v>
      </c>
      <c r="F168" s="4">
        <v>92859.053575478902</v>
      </c>
      <c r="G168" s="4"/>
      <c r="H168" s="4"/>
      <c r="I168" s="4"/>
      <c r="J168" s="4"/>
      <c r="K168" s="4"/>
      <c r="L168" s="19">
        <f t="shared" si="13"/>
        <v>95087.670861290404</v>
      </c>
      <c r="M168" s="4"/>
      <c r="N168" s="19">
        <f t="shared" si="14"/>
        <v>97369.774961961375</v>
      </c>
      <c r="O168" s="4"/>
      <c r="P168" s="19"/>
      <c r="Q168" s="4"/>
      <c r="R168" s="4"/>
    </row>
    <row r="169" spans="1:21" ht="12.75" customHeight="1" x14ac:dyDescent="0.2">
      <c r="A169" s="3"/>
      <c r="B169" s="12">
        <v>66</v>
      </c>
      <c r="C169" s="11"/>
      <c r="D169" s="37" t="s">
        <v>95</v>
      </c>
      <c r="E169" s="4">
        <v>2</v>
      </c>
      <c r="F169" s="4">
        <v>81231.609681734408</v>
      </c>
      <c r="G169" s="4"/>
      <c r="H169" s="4"/>
      <c r="I169" s="4"/>
      <c r="J169" s="4"/>
      <c r="K169" s="4"/>
      <c r="L169" s="19">
        <f t="shared" si="13"/>
        <v>83181.168314096038</v>
      </c>
      <c r="M169" s="4"/>
      <c r="N169" s="19">
        <f t="shared" si="14"/>
        <v>85177.516353634346</v>
      </c>
      <c r="O169" s="4"/>
      <c r="P169" s="19"/>
      <c r="Q169" s="4"/>
      <c r="R169" s="4"/>
    </row>
    <row r="170" spans="1:21" ht="12.75" customHeight="1" x14ac:dyDescent="0.2">
      <c r="A170" s="3"/>
      <c r="B170" s="12">
        <v>67</v>
      </c>
      <c r="C170" s="11"/>
      <c r="D170" s="37" t="s">
        <v>97</v>
      </c>
      <c r="E170" s="4">
        <v>6</v>
      </c>
      <c r="F170" s="4">
        <v>81231.609681734408</v>
      </c>
      <c r="G170" s="4"/>
      <c r="H170" s="4"/>
      <c r="I170" s="4"/>
      <c r="J170" s="4"/>
      <c r="K170" s="4"/>
      <c r="L170" s="19">
        <f t="shared" si="13"/>
        <v>83181.168314096038</v>
      </c>
      <c r="M170" s="4"/>
      <c r="N170" s="19">
        <f t="shared" si="14"/>
        <v>85177.516353634346</v>
      </c>
      <c r="O170" s="4"/>
      <c r="P170" s="19"/>
      <c r="Q170" s="4"/>
      <c r="R170" s="4"/>
    </row>
    <row r="171" spans="1:21" s="22" customFormat="1" ht="12.75" customHeight="1" x14ac:dyDescent="0.2">
      <c r="A171" s="20"/>
      <c r="B171" s="12">
        <v>68</v>
      </c>
      <c r="D171" s="37" t="s">
        <v>167</v>
      </c>
      <c r="E171" s="32">
        <v>25</v>
      </c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4"/>
      <c r="R171" s="20"/>
      <c r="S171" s="20"/>
    </row>
    <row r="172" spans="1:21" s="22" customFormat="1" ht="12.75" customHeight="1" x14ac:dyDescent="0.2">
      <c r="A172" s="20"/>
      <c r="B172" s="23"/>
      <c r="D172" s="37" t="s">
        <v>168</v>
      </c>
      <c r="E172" s="32"/>
      <c r="F172" s="32">
        <v>76530.137157484816</v>
      </c>
      <c r="G172" s="32"/>
      <c r="H172" s="32"/>
      <c r="I172" s="32"/>
      <c r="J172" s="32"/>
      <c r="K172" s="32"/>
      <c r="L172" s="19">
        <f t="shared" ref="L172:L182" si="15">F172*(1+$S$8)</f>
        <v>78366.860449264452</v>
      </c>
      <c r="M172" s="32"/>
      <c r="N172" s="19">
        <f t="shared" ref="N172:N182" si="16">L172*(1+$S$8)</f>
        <v>80247.665100046797</v>
      </c>
      <c r="O172" s="32"/>
      <c r="P172" s="19"/>
      <c r="Q172" s="32"/>
      <c r="R172" s="32"/>
      <c r="S172" s="32"/>
    </row>
    <row r="173" spans="1:21" s="22" customFormat="1" ht="12.75" customHeight="1" x14ac:dyDescent="0.2">
      <c r="A173" s="20"/>
      <c r="B173" s="23"/>
      <c r="D173" s="37" t="s">
        <v>108</v>
      </c>
      <c r="E173" s="32"/>
      <c r="F173" s="32">
        <v>73586.62255475267</v>
      </c>
      <c r="G173" s="32"/>
      <c r="H173" s="32"/>
      <c r="I173" s="32"/>
      <c r="J173" s="32"/>
      <c r="K173" s="32"/>
      <c r="L173" s="19">
        <f t="shared" si="15"/>
        <v>75352.701496066729</v>
      </c>
      <c r="M173" s="32"/>
      <c r="N173" s="19">
        <f t="shared" si="16"/>
        <v>77161.16633197233</v>
      </c>
      <c r="O173" s="32"/>
      <c r="P173" s="19"/>
      <c r="Q173" s="32"/>
      <c r="R173" s="32"/>
    </row>
    <row r="174" spans="1:21" s="18" customFormat="1" ht="13.5" customHeight="1" x14ac:dyDescent="0.2">
      <c r="A174" s="17"/>
      <c r="B174" s="63"/>
      <c r="D174" s="37" t="s">
        <v>115</v>
      </c>
      <c r="E174" s="19"/>
      <c r="F174" s="19">
        <v>70756.176685177386</v>
      </c>
      <c r="G174" s="19"/>
      <c r="H174" s="19"/>
      <c r="I174" s="19"/>
      <c r="J174" s="19"/>
      <c r="K174" s="19"/>
      <c r="L174" s="19">
        <f t="shared" si="15"/>
        <v>72454.324925621651</v>
      </c>
      <c r="M174" s="19"/>
      <c r="N174" s="19">
        <f t="shared" si="16"/>
        <v>74193.228723836568</v>
      </c>
      <c r="O174" s="19"/>
      <c r="P174" s="19"/>
      <c r="Q174" s="19"/>
      <c r="R174" s="32"/>
    </row>
    <row r="175" spans="1:21" s="22" customFormat="1" ht="12.75" customHeight="1" x14ac:dyDescent="0.2">
      <c r="A175" s="20"/>
      <c r="B175" s="23"/>
      <c r="D175" s="37" t="s">
        <v>169</v>
      </c>
      <c r="E175" s="32"/>
      <c r="F175" s="32">
        <v>53768.531413520992</v>
      </c>
      <c r="G175" s="32"/>
      <c r="H175" s="32"/>
      <c r="I175" s="32"/>
      <c r="J175" s="32"/>
      <c r="K175" s="32"/>
      <c r="L175" s="19">
        <f t="shared" si="15"/>
        <v>55058.9761674455</v>
      </c>
      <c r="M175" s="32"/>
      <c r="N175" s="19">
        <f t="shared" si="16"/>
        <v>56380.391595464193</v>
      </c>
      <c r="O175" s="32"/>
      <c r="P175" s="19"/>
      <c r="Q175" s="32"/>
      <c r="R175" s="32"/>
    </row>
    <row r="176" spans="1:21" s="22" customFormat="1" ht="12.75" customHeight="1" x14ac:dyDescent="0.2">
      <c r="A176" s="20"/>
      <c r="B176" s="23"/>
      <c r="D176" s="37" t="s">
        <v>141</v>
      </c>
      <c r="E176" s="32"/>
      <c r="F176" s="32">
        <v>47800.738827230343</v>
      </c>
      <c r="G176" s="32"/>
      <c r="H176" s="32"/>
      <c r="I176" s="32"/>
      <c r="J176" s="32"/>
      <c r="K176" s="32"/>
      <c r="L176" s="19">
        <f t="shared" si="15"/>
        <v>48947.956559083876</v>
      </c>
      <c r="M176" s="32"/>
      <c r="N176" s="19">
        <f t="shared" si="16"/>
        <v>50122.70751650189</v>
      </c>
      <c r="O176" s="32"/>
      <c r="P176" s="19"/>
      <c r="Q176" s="32"/>
      <c r="R176" s="32"/>
    </row>
    <row r="177" spans="1:19" ht="12.75" customHeight="1" x14ac:dyDescent="0.2">
      <c r="A177" s="3"/>
      <c r="B177" s="12">
        <v>69</v>
      </c>
      <c r="C177" s="11"/>
      <c r="D177" s="37" t="s">
        <v>100</v>
      </c>
      <c r="E177" s="4">
        <v>3</v>
      </c>
      <c r="F177" s="4">
        <v>75103.176798316825</v>
      </c>
      <c r="G177" s="4"/>
      <c r="H177" s="4"/>
      <c r="I177" s="4"/>
      <c r="J177" s="4"/>
      <c r="K177" s="4"/>
      <c r="L177" s="19">
        <f t="shared" si="15"/>
        <v>76905.653041476427</v>
      </c>
      <c r="M177" s="4"/>
      <c r="N177" s="19">
        <f t="shared" si="16"/>
        <v>78751.388714471861</v>
      </c>
      <c r="O177" s="4"/>
      <c r="P177" s="19"/>
      <c r="Q177" s="4"/>
      <c r="R177" s="4"/>
    </row>
    <row r="178" spans="1:19" ht="12.75" customHeight="1" x14ac:dyDescent="0.2">
      <c r="A178" s="3"/>
      <c r="B178" s="12">
        <v>70</v>
      </c>
      <c r="C178" s="11"/>
      <c r="D178" s="37" t="s">
        <v>101</v>
      </c>
      <c r="E178" s="4">
        <v>2</v>
      </c>
      <c r="F178" s="4">
        <v>75103.176798316825</v>
      </c>
      <c r="G178" s="4"/>
      <c r="H178" s="4"/>
      <c r="I178" s="4"/>
      <c r="J178" s="4"/>
      <c r="K178" s="4"/>
      <c r="L178" s="19">
        <f t="shared" si="15"/>
        <v>76905.653041476427</v>
      </c>
      <c r="M178" s="4"/>
      <c r="N178" s="19">
        <f t="shared" si="16"/>
        <v>78751.388714471861</v>
      </c>
      <c r="O178" s="4"/>
      <c r="P178" s="19"/>
      <c r="Q178" s="4"/>
      <c r="R178" s="4"/>
    </row>
    <row r="179" spans="1:19" ht="12.75" customHeight="1" x14ac:dyDescent="0.2">
      <c r="A179" s="3"/>
      <c r="B179" s="12">
        <v>71</v>
      </c>
      <c r="C179" s="11"/>
      <c r="D179" s="37" t="s">
        <v>103</v>
      </c>
      <c r="E179" s="4">
        <v>2</v>
      </c>
      <c r="F179" s="4">
        <v>75103.176798316825</v>
      </c>
      <c r="G179" s="4"/>
      <c r="H179" s="4"/>
      <c r="I179" s="4"/>
      <c r="J179" s="4"/>
      <c r="K179" s="4"/>
      <c r="L179" s="19">
        <f t="shared" si="15"/>
        <v>76905.653041476427</v>
      </c>
      <c r="M179" s="4"/>
      <c r="N179" s="19">
        <f t="shared" si="16"/>
        <v>78751.388714471861</v>
      </c>
      <c r="O179" s="4"/>
      <c r="P179" s="19"/>
      <c r="Q179" s="4"/>
      <c r="R179" s="4"/>
    </row>
    <row r="180" spans="1:19" ht="12.75" customHeight="1" x14ac:dyDescent="0.2">
      <c r="A180" s="3"/>
      <c r="B180" s="12">
        <v>72</v>
      </c>
      <c r="C180" s="11"/>
      <c r="D180" s="37" t="s">
        <v>104</v>
      </c>
      <c r="E180" s="4">
        <v>3</v>
      </c>
      <c r="F180" s="4">
        <v>75103.176798316825</v>
      </c>
      <c r="G180" s="4"/>
      <c r="H180" s="4"/>
      <c r="I180" s="4"/>
      <c r="J180" s="4"/>
      <c r="K180" s="4"/>
      <c r="L180" s="19">
        <f t="shared" si="15"/>
        <v>76905.653041476427</v>
      </c>
      <c r="M180" s="4"/>
      <c r="N180" s="19">
        <f t="shared" si="16"/>
        <v>78751.388714471861</v>
      </c>
      <c r="O180" s="4"/>
      <c r="P180" s="19"/>
      <c r="Q180" s="4"/>
      <c r="R180" s="4"/>
    </row>
    <row r="181" spans="1:19" ht="12.75" customHeight="1" x14ac:dyDescent="0.2">
      <c r="A181" s="3"/>
      <c r="B181" s="12">
        <v>73</v>
      </c>
      <c r="C181" s="11"/>
      <c r="D181" s="37" t="s">
        <v>105</v>
      </c>
      <c r="E181" s="4">
        <v>6</v>
      </c>
      <c r="F181" s="4">
        <v>72214.546177382406</v>
      </c>
      <c r="G181" s="4"/>
      <c r="H181" s="4"/>
      <c r="I181" s="4"/>
      <c r="J181" s="4"/>
      <c r="K181" s="4"/>
      <c r="L181" s="19">
        <f t="shared" si="15"/>
        <v>73947.69528563958</v>
      </c>
      <c r="M181" s="4"/>
      <c r="N181" s="19">
        <f t="shared" si="16"/>
        <v>75722.439972494933</v>
      </c>
      <c r="O181" s="4"/>
      <c r="P181" s="19"/>
      <c r="Q181" s="4"/>
      <c r="R181" s="4"/>
    </row>
    <row r="182" spans="1:19" ht="12.75" customHeight="1" x14ac:dyDescent="0.2">
      <c r="A182" s="3"/>
      <c r="B182" s="12">
        <v>74</v>
      </c>
      <c r="C182" s="11"/>
      <c r="D182" s="37" t="s">
        <v>106</v>
      </c>
      <c r="E182" s="4">
        <v>22</v>
      </c>
      <c r="F182" s="4">
        <v>72214.546177382406</v>
      </c>
      <c r="G182" s="4"/>
      <c r="H182" s="4"/>
      <c r="I182" s="4"/>
      <c r="J182" s="4"/>
      <c r="K182" s="4"/>
      <c r="L182" s="19">
        <f t="shared" si="15"/>
        <v>73947.69528563958</v>
      </c>
      <c r="M182" s="4"/>
      <c r="N182" s="19">
        <f t="shared" si="16"/>
        <v>75722.439972494933</v>
      </c>
      <c r="O182" s="4"/>
      <c r="P182" s="19"/>
      <c r="Q182" s="4"/>
      <c r="R182" s="4"/>
    </row>
    <row r="183" spans="1:19" s="22" customFormat="1" ht="12.75" customHeight="1" x14ac:dyDescent="0.2">
      <c r="A183" s="20"/>
      <c r="B183" s="12">
        <v>75</v>
      </c>
      <c r="D183" s="37" t="s">
        <v>170</v>
      </c>
      <c r="E183" s="32">
        <v>68</v>
      </c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4"/>
      <c r="R183" s="20"/>
      <c r="S183" s="32"/>
    </row>
    <row r="184" spans="1:19" s="22" customFormat="1" ht="12.75" customHeight="1" x14ac:dyDescent="0.2">
      <c r="A184" s="20"/>
      <c r="B184" s="21"/>
      <c r="D184" s="37" t="s">
        <v>171</v>
      </c>
      <c r="E184" s="32"/>
      <c r="F184" s="32">
        <v>69436.87604040961</v>
      </c>
      <c r="G184" s="32"/>
      <c r="H184" s="32"/>
      <c r="I184" s="32"/>
      <c r="J184" s="32"/>
      <c r="K184" s="32"/>
      <c r="L184" s="4">
        <f t="shared" ref="L184:L193" si="17">F184*(1+$S$8)</f>
        <v>71103.361065379446</v>
      </c>
      <c r="M184" s="32"/>
      <c r="N184" s="4">
        <f t="shared" ref="N184:N193" si="18">L184*(1+$S$8)</f>
        <v>72809.841730948552</v>
      </c>
      <c r="O184" s="32"/>
      <c r="P184" s="4"/>
      <c r="Q184" s="32"/>
      <c r="R184" s="32"/>
      <c r="S184" s="20"/>
    </row>
    <row r="185" spans="1:19" s="22" customFormat="1" ht="12.75" customHeight="1" x14ac:dyDescent="0.2">
      <c r="A185" s="20"/>
      <c r="B185" s="21"/>
      <c r="D185" s="37" t="s">
        <v>112</v>
      </c>
      <c r="E185" s="32"/>
      <c r="F185" s="32">
        <v>69436.87604040961</v>
      </c>
      <c r="G185" s="32"/>
      <c r="H185" s="32"/>
      <c r="I185" s="32"/>
      <c r="J185" s="32"/>
      <c r="K185" s="32"/>
      <c r="L185" s="4">
        <f t="shared" si="17"/>
        <v>71103.361065379446</v>
      </c>
      <c r="M185" s="32"/>
      <c r="N185" s="4">
        <f t="shared" si="18"/>
        <v>72809.841730948552</v>
      </c>
      <c r="O185" s="32"/>
      <c r="P185" s="4"/>
      <c r="Q185" s="32"/>
      <c r="R185" s="32"/>
      <c r="S185" s="20"/>
    </row>
    <row r="186" spans="1:19" s="22" customFormat="1" ht="12.75" customHeight="1" x14ac:dyDescent="0.2">
      <c r="A186" s="20"/>
      <c r="B186" s="21"/>
      <c r="D186" s="37" t="s">
        <v>121</v>
      </c>
      <c r="E186" s="32"/>
      <c r="F186" s="32">
        <v>64198.565720640006</v>
      </c>
      <c r="G186" s="32"/>
      <c r="H186" s="32"/>
      <c r="I186" s="32"/>
      <c r="J186" s="32"/>
      <c r="K186" s="32"/>
      <c r="L186" s="4">
        <f t="shared" si="17"/>
        <v>65739.331297935365</v>
      </c>
      <c r="M186" s="32"/>
      <c r="N186" s="4">
        <f t="shared" si="18"/>
        <v>67317.075249085814</v>
      </c>
      <c r="O186" s="32"/>
      <c r="P186" s="4"/>
      <c r="Q186" s="32"/>
      <c r="R186" s="32"/>
      <c r="S186" s="20"/>
    </row>
    <row r="187" spans="1:19" s="18" customFormat="1" ht="12.75" customHeight="1" x14ac:dyDescent="0.2">
      <c r="A187" s="17"/>
      <c r="B187" s="63"/>
      <c r="D187" s="37" t="s">
        <v>125</v>
      </c>
      <c r="E187" s="19"/>
      <c r="F187" s="19">
        <v>61729.39011600001</v>
      </c>
      <c r="G187" s="19"/>
      <c r="H187" s="19"/>
      <c r="I187" s="19"/>
      <c r="J187" s="19"/>
      <c r="K187" s="19"/>
      <c r="L187" s="4">
        <f t="shared" si="17"/>
        <v>63210.895478784012</v>
      </c>
      <c r="M187" s="19"/>
      <c r="N187" s="4">
        <f t="shared" si="18"/>
        <v>64727.956970274827</v>
      </c>
      <c r="O187" s="19"/>
      <c r="P187" s="4"/>
      <c r="Q187" s="19"/>
      <c r="R187" s="32"/>
    </row>
    <row r="188" spans="1:19" s="22" customFormat="1" ht="12.75" customHeight="1" x14ac:dyDescent="0.2">
      <c r="A188" s="20"/>
      <c r="B188" s="21"/>
      <c r="D188" s="37" t="s">
        <v>172</v>
      </c>
      <c r="E188" s="32"/>
      <c r="F188" s="32">
        <v>61729.39011600001</v>
      </c>
      <c r="G188" s="32"/>
      <c r="H188" s="32"/>
      <c r="I188" s="32"/>
      <c r="J188" s="32"/>
      <c r="K188" s="32"/>
      <c r="L188" s="4">
        <f t="shared" si="17"/>
        <v>63210.895478784012</v>
      </c>
      <c r="M188" s="32"/>
      <c r="N188" s="4">
        <f t="shared" si="18"/>
        <v>64727.956970274827</v>
      </c>
      <c r="O188" s="32"/>
      <c r="P188" s="4"/>
      <c r="Q188" s="32"/>
      <c r="R188" s="32"/>
      <c r="S188" s="20"/>
    </row>
    <row r="189" spans="1:19" s="18" customFormat="1" ht="12.75" customHeight="1" x14ac:dyDescent="0.2">
      <c r="A189" s="17"/>
      <c r="B189" s="63"/>
      <c r="D189" s="37" t="s">
        <v>128</v>
      </c>
      <c r="E189" s="19"/>
      <c r="F189" s="19">
        <v>54876.665721888014</v>
      </c>
      <c r="G189" s="32"/>
      <c r="H189" s="32"/>
      <c r="I189" s="32"/>
      <c r="J189" s="32"/>
      <c r="K189" s="19"/>
      <c r="L189" s="4">
        <f t="shared" si="17"/>
        <v>56193.705699213329</v>
      </c>
      <c r="M189" s="19"/>
      <c r="N189" s="4">
        <f t="shared" si="18"/>
        <v>57542.354635994452</v>
      </c>
      <c r="O189" s="19"/>
      <c r="P189" s="4"/>
      <c r="Q189" s="19"/>
      <c r="R189" s="32"/>
    </row>
    <row r="190" spans="1:19" s="22" customFormat="1" ht="12.75" customHeight="1" x14ac:dyDescent="0.2">
      <c r="A190" s="20"/>
      <c r="B190" s="21"/>
      <c r="D190" s="37" t="s">
        <v>173</v>
      </c>
      <c r="E190" s="32"/>
      <c r="F190" s="32">
        <v>54876.665721888014</v>
      </c>
      <c r="G190" s="32"/>
      <c r="H190" s="32"/>
      <c r="I190" s="32"/>
      <c r="J190" s="32"/>
      <c r="K190" s="32"/>
      <c r="L190" s="4">
        <f t="shared" si="17"/>
        <v>56193.705699213329</v>
      </c>
      <c r="M190" s="32"/>
      <c r="N190" s="4">
        <f t="shared" si="18"/>
        <v>57542.354635994452</v>
      </c>
      <c r="O190" s="32"/>
      <c r="P190" s="4"/>
      <c r="Q190" s="32"/>
      <c r="R190" s="32"/>
      <c r="S190" s="20"/>
    </row>
    <row r="191" spans="1:19" s="18" customFormat="1" ht="12.75" customHeight="1" x14ac:dyDescent="0.2">
      <c r="A191" s="17"/>
      <c r="B191" s="63"/>
      <c r="D191" s="37" t="s">
        <v>131</v>
      </c>
      <c r="E191" s="19"/>
      <c r="F191" s="19">
        <v>48784.813217798408</v>
      </c>
      <c r="G191" s="32"/>
      <c r="H191" s="32"/>
      <c r="I191" s="32"/>
      <c r="J191" s="32"/>
      <c r="K191" s="19"/>
      <c r="L191" s="4">
        <f t="shared" si="17"/>
        <v>49955.64873502557</v>
      </c>
      <c r="M191" s="19"/>
      <c r="N191" s="4">
        <f t="shared" si="18"/>
        <v>51154.584304666183</v>
      </c>
      <c r="O191" s="19"/>
      <c r="P191" s="4"/>
      <c r="Q191" s="19"/>
      <c r="R191" s="32"/>
    </row>
    <row r="192" spans="1:19" s="18" customFormat="1" ht="12.75" customHeight="1" x14ac:dyDescent="0.2">
      <c r="A192" s="17"/>
      <c r="B192" s="12"/>
      <c r="D192" s="37" t="s">
        <v>137</v>
      </c>
      <c r="E192" s="19"/>
      <c r="F192" s="19">
        <v>40098.19247337601</v>
      </c>
      <c r="G192" s="19"/>
      <c r="H192" s="19"/>
      <c r="I192" s="19"/>
      <c r="J192" s="19"/>
      <c r="K192" s="19"/>
      <c r="L192" s="4">
        <f t="shared" si="17"/>
        <v>41060.549092737034</v>
      </c>
      <c r="M192" s="19"/>
      <c r="N192" s="4">
        <f t="shared" si="18"/>
        <v>42046.002270962723</v>
      </c>
      <c r="O192" s="19"/>
      <c r="P192" s="4"/>
      <c r="Q192" s="19"/>
      <c r="R192" s="32"/>
    </row>
    <row r="193" spans="1:18" ht="12.75" customHeight="1" x14ac:dyDescent="0.2">
      <c r="A193" s="3"/>
      <c r="B193" s="12">
        <v>76</v>
      </c>
      <c r="C193" s="11"/>
      <c r="D193" s="37" t="s">
        <v>109</v>
      </c>
      <c r="E193" s="4">
        <v>5</v>
      </c>
      <c r="F193" s="4">
        <v>69436.87604040961</v>
      </c>
      <c r="G193" s="4"/>
      <c r="H193" s="4"/>
      <c r="I193" s="4"/>
      <c r="J193" s="4"/>
      <c r="K193" s="4"/>
      <c r="L193" s="4">
        <f t="shared" si="17"/>
        <v>71103.361065379446</v>
      </c>
      <c r="M193" s="4"/>
      <c r="N193" s="4">
        <f t="shared" si="18"/>
        <v>72809.841730948552</v>
      </c>
      <c r="O193" s="4"/>
      <c r="P193" s="4"/>
      <c r="Q193" s="4"/>
      <c r="R193" s="4"/>
    </row>
    <row r="194" spans="1:18" ht="12.75" customHeight="1" x14ac:dyDescent="0.2">
      <c r="A194" s="3"/>
      <c r="B194" s="12">
        <v>77</v>
      </c>
      <c r="C194" s="11"/>
      <c r="D194" s="37" t="s">
        <v>206</v>
      </c>
      <c r="E194" s="4">
        <v>8</v>
      </c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20"/>
    </row>
    <row r="195" spans="1:18" ht="12.75" customHeight="1" x14ac:dyDescent="0.2">
      <c r="A195" s="3"/>
      <c r="C195" s="11"/>
      <c r="D195" s="37" t="s">
        <v>113</v>
      </c>
      <c r="F195" s="4">
        <v>69436.87604040961</v>
      </c>
      <c r="G195" s="4"/>
      <c r="H195" s="4"/>
      <c r="I195" s="4"/>
      <c r="J195" s="4"/>
      <c r="K195" s="4"/>
      <c r="L195" s="4">
        <f t="shared" ref="L195:L212" si="19">F195*(1+$S$8)</f>
        <v>71103.361065379446</v>
      </c>
      <c r="M195" s="4"/>
      <c r="N195" s="4">
        <f t="shared" ref="N195:N212" si="20">L195*(1+$S$8)</f>
        <v>72809.841730948552</v>
      </c>
      <c r="O195" s="4"/>
      <c r="P195" s="4"/>
      <c r="Q195" s="32"/>
      <c r="R195" s="32"/>
    </row>
    <row r="196" spans="1:18" s="18" customFormat="1" ht="12.6" customHeight="1" x14ac:dyDescent="0.2">
      <c r="A196" s="17"/>
      <c r="B196" s="63"/>
      <c r="D196" s="37" t="s">
        <v>207</v>
      </c>
      <c r="E196" s="19"/>
      <c r="F196" s="19">
        <v>59355.323497612822</v>
      </c>
      <c r="G196" s="19"/>
      <c r="H196" s="19"/>
      <c r="I196" s="19"/>
      <c r="J196" s="19"/>
      <c r="K196" s="19"/>
      <c r="L196" s="4">
        <f t="shared" si="19"/>
        <v>60779.85126155553</v>
      </c>
      <c r="M196" s="19"/>
      <c r="N196" s="4">
        <f t="shared" si="20"/>
        <v>62238.567691832861</v>
      </c>
      <c r="O196" s="19"/>
      <c r="P196" s="4"/>
      <c r="Q196" s="32"/>
      <c r="R196" s="32"/>
    </row>
    <row r="197" spans="1:18" ht="12.75" customHeight="1" x14ac:dyDescent="0.2">
      <c r="A197" s="3"/>
      <c r="C197" s="11"/>
      <c r="D197" s="37" t="s">
        <v>129</v>
      </c>
      <c r="F197" s="4">
        <v>54876.665721888014</v>
      </c>
      <c r="G197" s="4"/>
      <c r="H197" s="4"/>
      <c r="I197" s="4"/>
      <c r="J197" s="4"/>
      <c r="K197" s="4"/>
      <c r="L197" s="4">
        <f t="shared" si="19"/>
        <v>56193.705699213329</v>
      </c>
      <c r="M197" s="4"/>
      <c r="N197" s="4">
        <f t="shared" si="20"/>
        <v>57542.354635994452</v>
      </c>
      <c r="O197" s="4"/>
      <c r="P197" s="4"/>
      <c r="Q197" s="32"/>
      <c r="R197" s="32"/>
    </row>
    <row r="198" spans="1:18" s="54" customFormat="1" ht="12.75" customHeight="1" x14ac:dyDescent="0.2">
      <c r="A198" s="52"/>
      <c r="B198" s="53"/>
      <c r="D198" s="37" t="s">
        <v>208</v>
      </c>
      <c r="E198" s="55"/>
      <c r="F198" s="55">
        <v>50736.986127936005</v>
      </c>
      <c r="G198" s="55"/>
      <c r="H198" s="19"/>
      <c r="I198" s="55"/>
      <c r="J198" s="19"/>
      <c r="K198" s="55"/>
      <c r="L198" s="4">
        <f t="shared" si="19"/>
        <v>51954.673795006471</v>
      </c>
      <c r="M198" s="55"/>
      <c r="N198" s="4">
        <f t="shared" si="20"/>
        <v>53201.585966086626</v>
      </c>
      <c r="O198" s="55"/>
      <c r="P198" s="4"/>
      <c r="Q198" s="19"/>
      <c r="R198" s="32"/>
    </row>
    <row r="199" spans="1:18" ht="12.75" customHeight="1" x14ac:dyDescent="0.2">
      <c r="A199" s="3"/>
      <c r="B199" s="12">
        <v>78</v>
      </c>
      <c r="C199" s="11"/>
      <c r="D199" s="37" t="s">
        <v>114</v>
      </c>
      <c r="E199" s="4">
        <v>2</v>
      </c>
      <c r="F199" s="4">
        <v>69436.87604040961</v>
      </c>
      <c r="G199" s="4"/>
      <c r="H199" s="4"/>
      <c r="I199" s="4"/>
      <c r="J199" s="4"/>
      <c r="K199" s="4"/>
      <c r="L199" s="4">
        <f t="shared" si="19"/>
        <v>71103.361065379446</v>
      </c>
      <c r="M199" s="4"/>
      <c r="N199" s="4">
        <f t="shared" si="20"/>
        <v>72809.841730948552</v>
      </c>
      <c r="O199" s="4"/>
      <c r="P199" s="4"/>
      <c r="Q199" s="4"/>
      <c r="R199" s="4"/>
    </row>
    <row r="200" spans="1:18" ht="12.75" customHeight="1" x14ac:dyDescent="0.2">
      <c r="A200" s="3"/>
      <c r="B200" s="12">
        <v>79</v>
      </c>
      <c r="C200" s="11"/>
      <c r="D200" s="86" t="s">
        <v>116</v>
      </c>
      <c r="E200" s="4">
        <v>1</v>
      </c>
      <c r="F200" s="4">
        <v>69436.87604040961</v>
      </c>
      <c r="G200" s="4"/>
      <c r="H200" s="4"/>
      <c r="I200" s="4"/>
      <c r="J200" s="4"/>
      <c r="K200" s="4"/>
      <c r="L200" s="4">
        <f t="shared" si="19"/>
        <v>71103.361065379446</v>
      </c>
      <c r="M200" s="4"/>
      <c r="N200" s="4">
        <f t="shared" si="20"/>
        <v>72809.841730948552</v>
      </c>
      <c r="O200" s="4"/>
      <c r="P200" s="4"/>
      <c r="Q200" s="4"/>
      <c r="R200" s="4"/>
    </row>
    <row r="201" spans="1:18" ht="12.75" customHeight="1" x14ac:dyDescent="0.2">
      <c r="A201" s="3"/>
      <c r="B201" s="12">
        <v>80</v>
      </c>
      <c r="C201" s="11"/>
      <c r="D201" s="37" t="s">
        <v>117</v>
      </c>
      <c r="E201" s="4">
        <v>2</v>
      </c>
      <c r="F201" s="4">
        <v>66766.508349465614</v>
      </c>
      <c r="G201" s="4"/>
      <c r="H201" s="4"/>
      <c r="I201" s="4"/>
      <c r="J201" s="4"/>
      <c r="K201" s="4"/>
      <c r="L201" s="4">
        <f t="shared" si="19"/>
        <v>68368.904549852785</v>
      </c>
      <c r="M201" s="4"/>
      <c r="N201" s="4">
        <f t="shared" si="20"/>
        <v>70009.758259049253</v>
      </c>
      <c r="O201" s="4"/>
      <c r="P201" s="4"/>
      <c r="Q201" s="4"/>
      <c r="R201" s="4"/>
    </row>
    <row r="202" spans="1:18" ht="12.75" customHeight="1" x14ac:dyDescent="0.2">
      <c r="A202" s="3"/>
      <c r="B202" s="12">
        <v>81</v>
      </c>
      <c r="C202" s="11"/>
      <c r="D202" s="37" t="s">
        <v>120</v>
      </c>
      <c r="E202" s="4">
        <v>5</v>
      </c>
      <c r="F202" s="4">
        <v>66766.508349465614</v>
      </c>
      <c r="G202" s="4"/>
      <c r="H202" s="4"/>
      <c r="I202" s="4"/>
      <c r="J202" s="4"/>
      <c r="K202" s="4"/>
      <c r="L202" s="4">
        <f t="shared" si="19"/>
        <v>68368.904549852785</v>
      </c>
      <c r="M202" s="4"/>
      <c r="N202" s="4">
        <f t="shared" si="20"/>
        <v>70009.758259049253</v>
      </c>
      <c r="O202" s="4"/>
      <c r="P202" s="4"/>
      <c r="Q202" s="4"/>
      <c r="R202" s="4"/>
    </row>
    <row r="203" spans="1:18" ht="12.75" customHeight="1" x14ac:dyDescent="0.2">
      <c r="A203" s="3"/>
      <c r="B203" s="12">
        <v>82</v>
      </c>
      <c r="C203" s="11"/>
      <c r="D203" s="37" t="s">
        <v>119</v>
      </c>
      <c r="E203" s="4">
        <v>1</v>
      </c>
      <c r="F203" s="4">
        <v>66766.508349465614</v>
      </c>
      <c r="G203" s="4"/>
      <c r="H203" s="4"/>
      <c r="I203" s="4"/>
      <c r="J203" s="4"/>
      <c r="K203" s="4"/>
      <c r="L203" s="4">
        <f t="shared" si="19"/>
        <v>68368.904549852785</v>
      </c>
      <c r="M203" s="4"/>
      <c r="N203" s="4">
        <f t="shared" si="20"/>
        <v>70009.758259049253</v>
      </c>
      <c r="O203" s="4"/>
      <c r="P203" s="4"/>
      <c r="Q203" s="4"/>
      <c r="R203" s="4"/>
    </row>
    <row r="204" spans="1:18" ht="12" customHeight="1" x14ac:dyDescent="0.2">
      <c r="A204" s="3"/>
      <c r="B204" s="12">
        <v>83</v>
      </c>
      <c r="C204" s="11"/>
      <c r="D204" s="37" t="s">
        <v>174</v>
      </c>
      <c r="E204" s="4">
        <v>1</v>
      </c>
      <c r="F204" s="4">
        <v>64198.565720640006</v>
      </c>
      <c r="G204" s="4"/>
      <c r="H204" s="4"/>
      <c r="I204" s="4"/>
      <c r="J204" s="4"/>
      <c r="K204" s="4"/>
      <c r="L204" s="4">
        <f t="shared" si="19"/>
        <v>65739.331297935365</v>
      </c>
      <c r="M204" s="4"/>
      <c r="N204" s="4">
        <f t="shared" si="20"/>
        <v>67317.075249085814</v>
      </c>
      <c r="O204" s="4"/>
      <c r="P204" s="4"/>
      <c r="Q204" s="4"/>
      <c r="R204" s="4"/>
    </row>
    <row r="205" spans="1:18" ht="12.75" customHeight="1" x14ac:dyDescent="0.2">
      <c r="A205" s="3"/>
      <c r="B205" s="12">
        <v>84</v>
      </c>
      <c r="C205" s="11"/>
      <c r="D205" s="37" t="s">
        <v>122</v>
      </c>
      <c r="E205" s="4">
        <v>1</v>
      </c>
      <c r="F205" s="4">
        <v>64198.565720640006</v>
      </c>
      <c r="G205" s="4"/>
      <c r="H205" s="4"/>
      <c r="I205" s="4"/>
      <c r="J205" s="4"/>
      <c r="K205" s="4"/>
      <c r="L205" s="4">
        <f t="shared" si="19"/>
        <v>65739.331297935365</v>
      </c>
      <c r="M205" s="4"/>
      <c r="N205" s="4">
        <f t="shared" si="20"/>
        <v>67317.075249085814</v>
      </c>
      <c r="O205" s="4"/>
      <c r="P205" s="4"/>
      <c r="Q205" s="4"/>
      <c r="R205" s="4"/>
    </row>
    <row r="206" spans="1:18" ht="12.75" customHeight="1" x14ac:dyDescent="0.2">
      <c r="A206" s="3"/>
      <c r="B206" s="12">
        <v>85</v>
      </c>
      <c r="C206" s="11"/>
      <c r="D206" s="37" t="s">
        <v>123</v>
      </c>
      <c r="E206" s="4">
        <v>2</v>
      </c>
      <c r="F206" s="4">
        <v>64198.565720640006</v>
      </c>
      <c r="G206" s="4"/>
      <c r="H206" s="4"/>
      <c r="I206" s="4"/>
      <c r="J206" s="4"/>
      <c r="K206" s="4"/>
      <c r="L206" s="4">
        <f t="shared" si="19"/>
        <v>65739.331297935365</v>
      </c>
      <c r="M206" s="4"/>
      <c r="N206" s="4">
        <f t="shared" si="20"/>
        <v>67317.075249085814</v>
      </c>
      <c r="O206" s="4"/>
      <c r="P206" s="4"/>
      <c r="Q206" s="4"/>
      <c r="R206" s="4"/>
    </row>
    <row r="207" spans="1:18" ht="12.75" customHeight="1" x14ac:dyDescent="0.2">
      <c r="A207" s="3"/>
      <c r="B207" s="12">
        <v>86</v>
      </c>
      <c r="C207" s="11"/>
      <c r="D207" s="37" t="s">
        <v>124</v>
      </c>
      <c r="E207" s="4">
        <v>1</v>
      </c>
      <c r="F207" s="4">
        <v>64198.565720640006</v>
      </c>
      <c r="G207" s="4"/>
      <c r="H207" s="4"/>
      <c r="I207" s="4"/>
      <c r="J207" s="4"/>
      <c r="K207" s="4"/>
      <c r="L207" s="4">
        <f t="shared" si="19"/>
        <v>65739.331297935365</v>
      </c>
      <c r="M207" s="4"/>
      <c r="N207" s="4">
        <f t="shared" si="20"/>
        <v>67317.075249085814</v>
      </c>
      <c r="O207" s="4"/>
      <c r="P207" s="4"/>
      <c r="Q207" s="4"/>
      <c r="R207" s="4"/>
    </row>
    <row r="208" spans="1:18" ht="12.75" customHeight="1" x14ac:dyDescent="0.2">
      <c r="A208" s="3"/>
      <c r="B208" s="12">
        <v>87</v>
      </c>
      <c r="C208" s="11"/>
      <c r="D208" s="37" t="s">
        <v>127</v>
      </c>
      <c r="E208" s="4">
        <v>1</v>
      </c>
      <c r="F208" s="4">
        <v>57071.488481568013</v>
      </c>
      <c r="G208" s="4"/>
      <c r="H208" s="4"/>
      <c r="I208" s="4"/>
      <c r="J208" s="4"/>
      <c r="K208" s="4"/>
      <c r="L208" s="4">
        <f t="shared" si="19"/>
        <v>58441.204205125643</v>
      </c>
      <c r="M208" s="4"/>
      <c r="N208" s="4">
        <f t="shared" si="20"/>
        <v>59843.793106048659</v>
      </c>
      <c r="O208" s="4"/>
      <c r="P208" s="4"/>
      <c r="Q208" s="4"/>
      <c r="R208" s="4"/>
    </row>
    <row r="209" spans="1:18" ht="12.75" customHeight="1" x14ac:dyDescent="0.2">
      <c r="A209" s="3"/>
      <c r="B209" s="12">
        <v>88</v>
      </c>
      <c r="C209" s="11"/>
      <c r="D209" s="37" t="s">
        <v>130</v>
      </c>
      <c r="E209" s="4">
        <v>8</v>
      </c>
      <c r="F209" s="4">
        <v>52765.977834662401</v>
      </c>
      <c r="G209" s="4"/>
      <c r="H209" s="4"/>
      <c r="I209" s="4"/>
      <c r="J209" s="4"/>
      <c r="K209" s="4"/>
      <c r="L209" s="4">
        <f t="shared" si="19"/>
        <v>54032.361302694299</v>
      </c>
      <c r="M209" s="4"/>
      <c r="N209" s="4">
        <f t="shared" si="20"/>
        <v>55329.137973958961</v>
      </c>
      <c r="O209" s="4"/>
      <c r="P209" s="4"/>
      <c r="Q209" s="4"/>
      <c r="R209" s="4"/>
    </row>
    <row r="210" spans="1:18" ht="12.75" customHeight="1" x14ac:dyDescent="0.2">
      <c r="A210" s="3"/>
      <c r="B210" s="12">
        <v>89</v>
      </c>
      <c r="C210" s="11"/>
      <c r="D210" s="37" t="s">
        <v>134</v>
      </c>
      <c r="E210" s="4">
        <v>3</v>
      </c>
      <c r="F210" s="4">
        <v>46909.45910424961</v>
      </c>
      <c r="G210" s="4"/>
      <c r="H210" s="4"/>
      <c r="I210" s="4"/>
      <c r="J210" s="4"/>
      <c r="K210" s="4"/>
      <c r="L210" s="4">
        <f t="shared" si="19"/>
        <v>48035.286122751604</v>
      </c>
      <c r="M210" s="4"/>
      <c r="N210" s="4">
        <f t="shared" si="20"/>
        <v>49188.132989697646</v>
      </c>
      <c r="O210" s="4"/>
      <c r="P210" s="4"/>
      <c r="Q210" s="4"/>
      <c r="R210" s="4"/>
    </row>
    <row r="211" spans="1:18" ht="12.75" customHeight="1" x14ac:dyDescent="0.2">
      <c r="A211" s="3"/>
      <c r="B211" s="12">
        <v>90</v>
      </c>
      <c r="C211" s="11"/>
      <c r="D211" s="37" t="s">
        <v>135</v>
      </c>
      <c r="E211" s="4">
        <v>5</v>
      </c>
      <c r="F211" s="4">
        <v>45104.827057401606</v>
      </c>
      <c r="G211" s="4"/>
      <c r="H211" s="4"/>
      <c r="I211" s="4"/>
      <c r="J211" s="4"/>
      <c r="K211" s="4"/>
      <c r="L211" s="4">
        <f t="shared" si="19"/>
        <v>46187.342906779246</v>
      </c>
      <c r="M211" s="4"/>
      <c r="N211" s="4">
        <f t="shared" si="20"/>
        <v>47295.839136541952</v>
      </c>
      <c r="O211" s="4"/>
      <c r="P211" s="4"/>
      <c r="Q211" s="4"/>
      <c r="R211" s="4"/>
    </row>
    <row r="212" spans="1:18" ht="12.75" customHeight="1" x14ac:dyDescent="0.2">
      <c r="A212" s="3"/>
      <c r="B212" s="12">
        <v>91</v>
      </c>
      <c r="C212" s="11"/>
      <c r="D212" s="37" t="s">
        <v>136</v>
      </c>
      <c r="E212" s="4">
        <v>45</v>
      </c>
      <c r="F212" s="4">
        <v>43369.697731276807</v>
      </c>
      <c r="G212" s="4"/>
      <c r="H212" s="4"/>
      <c r="I212" s="4"/>
      <c r="J212" s="4"/>
      <c r="K212" s="4"/>
      <c r="L212" s="4">
        <f t="shared" si="19"/>
        <v>44410.570476827452</v>
      </c>
      <c r="M212" s="4"/>
      <c r="N212" s="4">
        <f t="shared" si="20"/>
        <v>45476.424168271311</v>
      </c>
      <c r="O212" s="4"/>
      <c r="P212" s="4"/>
      <c r="Q212" s="4"/>
      <c r="R212" s="4"/>
    </row>
    <row r="213" spans="1:18" ht="12.75" customHeight="1" x14ac:dyDescent="0.2">
      <c r="A213" s="3"/>
      <c r="B213" s="18"/>
      <c r="C213" s="11"/>
      <c r="D213" s="64" t="s">
        <v>1</v>
      </c>
      <c r="E213" s="14">
        <f>SUM(E14:E212)</f>
        <v>662</v>
      </c>
      <c r="F213" s="4"/>
      <c r="G213" s="14">
        <f>SUM(G14:G212)</f>
        <v>0</v>
      </c>
      <c r="H213" s="4"/>
      <c r="I213" s="14">
        <f>SUM(I14:I212)</f>
        <v>0</v>
      </c>
      <c r="J213" s="4"/>
      <c r="K213" s="14">
        <f>SUM(K14:K212)</f>
        <v>0</v>
      </c>
      <c r="L213" s="4"/>
      <c r="M213" s="14">
        <f>SUM(M14:M212)</f>
        <v>0</v>
      </c>
      <c r="N213" s="4"/>
      <c r="O213" s="14">
        <f>SUM(O14:O212)</f>
        <v>0</v>
      </c>
      <c r="P213" s="4"/>
      <c r="Q213" s="14">
        <f>SUM(Q14:Q212)</f>
        <v>0</v>
      </c>
      <c r="R213" s="4"/>
    </row>
    <row r="214" spans="1:18" ht="12.75" customHeight="1" x14ac:dyDescent="0.2">
      <c r="A214" s="3"/>
      <c r="B214" s="18"/>
      <c r="C214" s="11"/>
      <c r="D214" s="1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ht="12.75" customHeight="1" x14ac:dyDescent="0.2">
      <c r="A215" s="3"/>
      <c r="C215" s="11"/>
      <c r="D215" s="11" t="s">
        <v>40</v>
      </c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ht="12.75" customHeight="1" x14ac:dyDescent="0.2">
      <c r="A216" s="3"/>
      <c r="C216" s="11"/>
      <c r="D216" s="11" t="s">
        <v>5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ht="12.75" customHeight="1" x14ac:dyDescent="0.2">
      <c r="A217" s="3"/>
      <c r="B217" s="12">
        <v>92</v>
      </c>
      <c r="C217" s="11"/>
      <c r="D217" s="11" t="s">
        <v>38</v>
      </c>
      <c r="E217" s="4">
        <v>37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ht="12.75" customHeight="1" x14ac:dyDescent="0.2">
      <c r="A218" s="3"/>
      <c r="B218" s="11"/>
      <c r="C218" s="11"/>
      <c r="D218" s="37" t="s">
        <v>189</v>
      </c>
      <c r="F218" s="4">
        <v>236007.2668818204</v>
      </c>
      <c r="G218" s="4"/>
      <c r="H218" s="4"/>
      <c r="I218" s="4"/>
      <c r="J218" s="4"/>
      <c r="K218" s="4"/>
      <c r="L218" s="4">
        <f>F218*(1+$S$8)</f>
        <v>241671.4412869841</v>
      </c>
      <c r="M218" s="4"/>
      <c r="N218" s="4">
        <f t="shared" ref="N218:N220" si="21">L218*(1+$S$8)</f>
        <v>247471.55587787172</v>
      </c>
      <c r="O218" s="4"/>
      <c r="P218" s="4"/>
      <c r="Q218" s="4"/>
      <c r="R218" s="4"/>
    </row>
    <row r="219" spans="1:18" ht="12.75" customHeight="1" x14ac:dyDescent="0.2">
      <c r="A219" s="3"/>
      <c r="C219" s="11"/>
      <c r="D219" s="11" t="s">
        <v>16</v>
      </c>
      <c r="F219" s="4">
        <v>207745.53590837648</v>
      </c>
      <c r="G219" s="4"/>
      <c r="H219" s="4"/>
      <c r="I219" s="4"/>
      <c r="J219" s="4"/>
      <c r="K219" s="4"/>
      <c r="L219" s="4">
        <f>F219*(1+$S$8)</f>
        <v>212731.42877017753</v>
      </c>
      <c r="M219" s="4"/>
      <c r="N219" s="4">
        <f t="shared" si="21"/>
        <v>217836.98306066179</v>
      </c>
      <c r="O219" s="4"/>
      <c r="P219" s="4"/>
      <c r="Q219" s="4"/>
      <c r="R219" s="4"/>
    </row>
    <row r="220" spans="1:18" ht="12.75" customHeight="1" x14ac:dyDescent="0.2">
      <c r="A220" s="3"/>
      <c r="C220" s="11"/>
      <c r="D220" s="37" t="s">
        <v>213</v>
      </c>
      <c r="F220" s="4">
        <v>207745.53590837648</v>
      </c>
      <c r="G220" s="4"/>
      <c r="H220" s="4"/>
      <c r="I220" s="4"/>
      <c r="J220" s="4"/>
      <c r="K220" s="4"/>
      <c r="L220" s="4">
        <f>F220*(1+$S$8)</f>
        <v>212731.42877017753</v>
      </c>
      <c r="M220" s="4"/>
      <c r="N220" s="4">
        <f t="shared" si="21"/>
        <v>217836.98306066179</v>
      </c>
      <c r="O220" s="4"/>
      <c r="P220" s="4"/>
      <c r="Q220" s="4"/>
      <c r="R220" s="4"/>
    </row>
    <row r="221" spans="1:18" ht="12.75" customHeight="1" x14ac:dyDescent="0.2">
      <c r="A221" s="3"/>
      <c r="B221" s="12">
        <v>93</v>
      </c>
      <c r="C221" s="11"/>
      <c r="D221" s="11" t="s">
        <v>32</v>
      </c>
      <c r="E221" s="4">
        <v>57</v>
      </c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ht="12.75" customHeight="1" x14ac:dyDescent="0.2">
      <c r="A222" s="3"/>
      <c r="B222" s="34"/>
      <c r="C222" s="11"/>
      <c r="D222" s="37" t="s">
        <v>190</v>
      </c>
      <c r="F222" s="4">
        <v>233525.95043282845</v>
      </c>
      <c r="G222" s="4"/>
      <c r="H222" s="4"/>
      <c r="I222" s="4"/>
      <c r="J222" s="4"/>
      <c r="K222" s="4"/>
      <c r="L222" s="4">
        <f t="shared" ref="L222:L232" si="22">F222*(1+$S$8)</f>
        <v>239130.57324321635</v>
      </c>
      <c r="M222" s="4"/>
      <c r="N222" s="4">
        <f t="shared" ref="N222:N232" si="23">L222*(1+$S$8)</f>
        <v>244869.70700105355</v>
      </c>
      <c r="O222" s="4"/>
      <c r="P222" s="4"/>
      <c r="Q222" s="4"/>
      <c r="R222" s="4"/>
    </row>
    <row r="223" spans="1:18" ht="12.75" customHeight="1" x14ac:dyDescent="0.2">
      <c r="A223" s="3"/>
      <c r="B223" s="34"/>
      <c r="C223" s="11"/>
      <c r="D223" s="37" t="s">
        <v>191</v>
      </c>
      <c r="F223" s="4">
        <v>231053.01308997918</v>
      </c>
      <c r="G223" s="4"/>
      <c r="H223" s="4"/>
      <c r="I223" s="4"/>
      <c r="J223" s="4"/>
      <c r="K223" s="4"/>
      <c r="L223" s="4">
        <f t="shared" si="22"/>
        <v>236598.2854041387</v>
      </c>
      <c r="M223" s="4"/>
      <c r="N223" s="4">
        <f t="shared" si="23"/>
        <v>242276.64425383805</v>
      </c>
      <c r="O223" s="4"/>
      <c r="P223" s="4"/>
      <c r="Q223" s="4"/>
      <c r="R223" s="4"/>
    </row>
    <row r="224" spans="1:18" ht="12.75" customHeight="1" x14ac:dyDescent="0.2">
      <c r="A224" s="3"/>
      <c r="B224" s="18"/>
      <c r="C224" s="11"/>
      <c r="D224" s="11" t="s">
        <v>30</v>
      </c>
      <c r="F224" s="4">
        <v>221021.12490578735</v>
      </c>
      <c r="G224" s="4"/>
      <c r="H224" s="4"/>
      <c r="I224" s="4"/>
      <c r="J224" s="4"/>
      <c r="K224" s="4"/>
      <c r="L224" s="4">
        <f t="shared" si="22"/>
        <v>226325.63190352626</v>
      </c>
      <c r="M224" s="4"/>
      <c r="N224" s="4">
        <f t="shared" si="23"/>
        <v>231757.4470692109</v>
      </c>
      <c r="O224" s="4"/>
      <c r="P224" s="4"/>
      <c r="Q224" s="4"/>
      <c r="R224" s="4"/>
    </row>
    <row r="225" spans="1:20" ht="12.75" customHeight="1" x14ac:dyDescent="0.2">
      <c r="A225" s="3"/>
      <c r="B225" s="18"/>
      <c r="C225" s="11"/>
      <c r="D225" s="11" t="s">
        <v>15</v>
      </c>
      <c r="F225" s="4">
        <v>204213.01242000781</v>
      </c>
      <c r="G225" s="4"/>
      <c r="H225" s="4"/>
      <c r="I225" s="4"/>
      <c r="J225" s="4"/>
      <c r="K225" s="4"/>
      <c r="L225" s="4">
        <f t="shared" si="22"/>
        <v>209114.12471808802</v>
      </c>
      <c r="M225" s="4"/>
      <c r="N225" s="4">
        <f t="shared" si="23"/>
        <v>214132.86371132213</v>
      </c>
      <c r="O225" s="4"/>
      <c r="P225" s="4"/>
      <c r="Q225" s="4"/>
      <c r="R225" s="4"/>
    </row>
    <row r="226" spans="1:20" ht="12.75" customHeight="1" x14ac:dyDescent="0.2">
      <c r="A226" s="3"/>
      <c r="B226" s="34"/>
      <c r="C226" s="11"/>
      <c r="D226" s="37" t="s">
        <v>196</v>
      </c>
      <c r="F226" s="4">
        <v>197146.25643335824</v>
      </c>
      <c r="G226" s="4"/>
      <c r="H226" s="4"/>
      <c r="I226" s="4"/>
      <c r="J226" s="4"/>
      <c r="K226" s="4"/>
      <c r="L226" s="4">
        <f t="shared" si="22"/>
        <v>201877.76658775884</v>
      </c>
      <c r="M226" s="4"/>
      <c r="N226" s="4">
        <f t="shared" si="23"/>
        <v>206722.83298586507</v>
      </c>
      <c r="O226" s="4"/>
      <c r="P226" s="4"/>
      <c r="Q226" s="4"/>
      <c r="R226" s="4"/>
    </row>
    <row r="227" spans="1:20" ht="12.75" customHeight="1" x14ac:dyDescent="0.2">
      <c r="A227" s="3"/>
      <c r="B227" s="18"/>
      <c r="C227" s="11"/>
      <c r="D227" s="11" t="s">
        <v>197</v>
      </c>
      <c r="F227" s="4">
        <v>190079.50044670858</v>
      </c>
      <c r="G227" s="4"/>
      <c r="H227" s="4"/>
      <c r="I227" s="4"/>
      <c r="J227" s="4"/>
      <c r="K227" s="4"/>
      <c r="L227" s="4">
        <f t="shared" si="22"/>
        <v>194641.40845742958</v>
      </c>
      <c r="M227" s="4"/>
      <c r="N227" s="4">
        <f t="shared" si="23"/>
        <v>199312.80226040789</v>
      </c>
      <c r="O227" s="4"/>
      <c r="P227" s="4"/>
      <c r="Q227" s="4"/>
      <c r="R227" s="4"/>
    </row>
    <row r="228" spans="1:20" ht="12.75" customHeight="1" x14ac:dyDescent="0.2">
      <c r="A228" s="3"/>
      <c r="B228" s="34"/>
      <c r="C228" s="11"/>
      <c r="D228" s="37" t="s">
        <v>198</v>
      </c>
      <c r="F228" s="4">
        <v>186546.97695833992</v>
      </c>
      <c r="G228" s="4"/>
      <c r="H228" s="4"/>
      <c r="I228" s="4"/>
      <c r="J228" s="4"/>
      <c r="K228" s="4"/>
      <c r="L228" s="4">
        <f t="shared" si="22"/>
        <v>191024.10440534007</v>
      </c>
      <c r="M228" s="4"/>
      <c r="N228" s="4">
        <f t="shared" si="23"/>
        <v>195608.68291106823</v>
      </c>
      <c r="O228" s="4"/>
      <c r="P228" s="4"/>
      <c r="Q228" s="4"/>
      <c r="R228" s="4"/>
    </row>
    <row r="229" spans="1:20" ht="12.75" customHeight="1" x14ac:dyDescent="0.2">
      <c r="A229" s="3"/>
      <c r="B229" s="18"/>
      <c r="C229" s="11"/>
      <c r="D229" s="11" t="s">
        <v>199</v>
      </c>
      <c r="F229" s="4">
        <v>161670.62867740364</v>
      </c>
      <c r="G229" s="4"/>
      <c r="H229" s="4"/>
      <c r="I229" s="4"/>
      <c r="J229" s="4"/>
      <c r="K229" s="4"/>
      <c r="L229" s="4">
        <f t="shared" si="22"/>
        <v>165550.72376566133</v>
      </c>
      <c r="M229" s="4"/>
      <c r="N229" s="4">
        <f t="shared" si="23"/>
        <v>169523.9411360372</v>
      </c>
      <c r="O229" s="4"/>
      <c r="P229" s="4"/>
      <c r="Q229" s="4"/>
      <c r="R229" s="4"/>
    </row>
    <row r="230" spans="1:20" ht="12.75" customHeight="1" x14ac:dyDescent="0.2">
      <c r="A230" s="3"/>
      <c r="B230" s="34"/>
      <c r="C230" s="11"/>
      <c r="D230" s="37" t="s">
        <v>194</v>
      </c>
      <c r="F230" s="4">
        <v>144606.16470480483</v>
      </c>
      <c r="G230" s="4"/>
      <c r="H230" s="4"/>
      <c r="I230" s="4"/>
      <c r="J230" s="4"/>
      <c r="K230" s="4"/>
      <c r="L230" s="4">
        <f t="shared" si="22"/>
        <v>148076.71265772014</v>
      </c>
      <c r="M230" s="4"/>
      <c r="N230" s="4">
        <f t="shared" si="23"/>
        <v>151630.55376150543</v>
      </c>
      <c r="O230" s="4"/>
      <c r="P230" s="4"/>
      <c r="Q230" s="4"/>
      <c r="R230" s="4"/>
    </row>
    <row r="231" spans="1:20" ht="12.75" customHeight="1" x14ac:dyDescent="0.2">
      <c r="A231" s="3"/>
      <c r="B231" s="18"/>
      <c r="C231" s="11"/>
      <c r="D231" s="11" t="s">
        <v>29</v>
      </c>
      <c r="F231" s="4">
        <v>132901.15581663966</v>
      </c>
      <c r="G231" s="4"/>
      <c r="H231" s="4"/>
      <c r="I231" s="4"/>
      <c r="J231" s="4"/>
      <c r="K231" s="4"/>
      <c r="L231" s="4">
        <f t="shared" si="22"/>
        <v>136090.78355623901</v>
      </c>
      <c r="M231" s="4"/>
      <c r="N231" s="4">
        <f t="shared" si="23"/>
        <v>139356.96236158875</v>
      </c>
      <c r="O231" s="4"/>
      <c r="P231" s="4"/>
      <c r="Q231" s="4"/>
      <c r="R231" s="4"/>
    </row>
    <row r="232" spans="1:20" ht="12.75" customHeight="1" x14ac:dyDescent="0.2">
      <c r="A232" s="10"/>
      <c r="B232" s="12">
        <v>94</v>
      </c>
      <c r="C232" s="12"/>
      <c r="D232" s="12" t="s">
        <v>39</v>
      </c>
      <c r="E232" s="4">
        <v>1</v>
      </c>
      <c r="F232" s="4">
        <v>225182.72830103047</v>
      </c>
      <c r="G232" s="4"/>
      <c r="H232" s="4"/>
      <c r="I232" s="4"/>
      <c r="J232" s="4"/>
      <c r="K232" s="4"/>
      <c r="L232" s="4">
        <f t="shared" si="22"/>
        <v>230587.1137802552</v>
      </c>
      <c r="M232" s="4"/>
      <c r="N232" s="4">
        <f t="shared" si="23"/>
        <v>236121.20451098133</v>
      </c>
      <c r="O232" s="4"/>
      <c r="P232" s="4"/>
      <c r="Q232" s="4"/>
      <c r="R232" s="4"/>
    </row>
    <row r="233" spans="1:20" ht="12.75" customHeight="1" x14ac:dyDescent="0.2">
      <c r="A233" s="3"/>
      <c r="B233" s="12">
        <v>95</v>
      </c>
      <c r="C233" s="11"/>
      <c r="D233" s="11" t="s">
        <v>37</v>
      </c>
      <c r="E233" s="4">
        <v>30</v>
      </c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20" ht="12.75" customHeight="1" x14ac:dyDescent="0.2">
      <c r="A234" s="3"/>
      <c r="B234" s="18"/>
      <c r="C234" s="11"/>
      <c r="D234" s="11" t="s">
        <v>220</v>
      </c>
      <c r="F234" s="4">
        <v>204213.01242000781</v>
      </c>
      <c r="G234" s="4"/>
      <c r="H234" s="4"/>
      <c r="I234" s="4"/>
      <c r="J234" s="4"/>
      <c r="K234" s="4"/>
      <c r="L234" s="4">
        <f>F234*(1+$S$8)</f>
        <v>209114.12471808802</v>
      </c>
      <c r="M234" s="4"/>
      <c r="N234" s="4">
        <f t="shared" ref="N234:N237" si="24">L234*(1+$S$8)</f>
        <v>214132.86371132213</v>
      </c>
      <c r="O234" s="4"/>
      <c r="P234" s="4"/>
      <c r="Q234" s="4"/>
      <c r="R234" s="4"/>
    </row>
    <row r="235" spans="1:20" ht="12.75" customHeight="1" x14ac:dyDescent="0.2">
      <c r="A235" s="3"/>
      <c r="B235" s="18"/>
      <c r="C235" s="11"/>
      <c r="D235" s="11" t="s">
        <v>37</v>
      </c>
      <c r="F235" s="4">
        <v>190081.20945662068</v>
      </c>
      <c r="G235" s="4"/>
      <c r="H235" s="4"/>
      <c r="I235" s="4"/>
      <c r="J235" s="4"/>
      <c r="K235" s="4"/>
      <c r="L235" s="4">
        <f>F235*(1+$S$8)</f>
        <v>194643.15848357958</v>
      </c>
      <c r="M235" s="4"/>
      <c r="N235" s="4">
        <f t="shared" si="24"/>
        <v>199314.59428718549</v>
      </c>
      <c r="O235" s="4"/>
      <c r="P235" s="4"/>
      <c r="Q235" s="4"/>
      <c r="R235" s="4"/>
    </row>
    <row r="236" spans="1:20" ht="12.75" customHeight="1" x14ac:dyDescent="0.2">
      <c r="A236" s="3"/>
      <c r="B236" s="18"/>
      <c r="C236" s="11"/>
      <c r="D236" s="11" t="s">
        <v>219</v>
      </c>
      <c r="F236" s="4">
        <v>161670.62867740364</v>
      </c>
      <c r="G236" s="4"/>
      <c r="H236" s="4"/>
      <c r="I236" s="4"/>
      <c r="J236" s="4"/>
      <c r="K236" s="4"/>
      <c r="L236" s="4">
        <f>F236*(1+$S$8)</f>
        <v>165550.72376566133</v>
      </c>
      <c r="M236" s="4"/>
      <c r="N236" s="4">
        <f t="shared" si="24"/>
        <v>169523.9411360372</v>
      </c>
      <c r="O236" s="4"/>
      <c r="P236" s="4"/>
      <c r="Q236" s="4"/>
      <c r="R236" s="4"/>
    </row>
    <row r="237" spans="1:20" ht="12.75" customHeight="1" x14ac:dyDescent="0.2">
      <c r="A237" s="3"/>
      <c r="B237" s="18"/>
      <c r="C237" s="11"/>
      <c r="D237" s="11" t="s">
        <v>218</v>
      </c>
      <c r="F237" s="4">
        <v>126371.02894239832</v>
      </c>
      <c r="G237" s="4"/>
      <c r="H237" s="4"/>
      <c r="I237" s="4"/>
      <c r="J237" s="4"/>
      <c r="K237" s="4"/>
      <c r="L237" s="4">
        <f>F237*(1+$S$8)</f>
        <v>129403.93363701589</v>
      </c>
      <c r="M237" s="4"/>
      <c r="N237" s="4">
        <f t="shared" si="24"/>
        <v>132509.62804430426</v>
      </c>
      <c r="O237" s="4"/>
      <c r="P237" s="4"/>
      <c r="Q237" s="4"/>
      <c r="R237" s="4"/>
    </row>
    <row r="238" spans="1:20" ht="12.75" customHeight="1" x14ac:dyDescent="0.2">
      <c r="A238" s="3"/>
      <c r="B238" s="12">
        <v>96</v>
      </c>
      <c r="C238" s="11"/>
      <c r="D238" s="11" t="s">
        <v>4</v>
      </c>
      <c r="E238" s="4">
        <v>158</v>
      </c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20" ht="12.75" customHeight="1" x14ac:dyDescent="0.2">
      <c r="A239" s="3"/>
      <c r="B239" s="11"/>
      <c r="C239" s="11"/>
      <c r="D239" s="11" t="s">
        <v>3</v>
      </c>
      <c r="F239" s="4">
        <v>151221.74207465255</v>
      </c>
      <c r="G239" s="4"/>
      <c r="H239" s="4"/>
      <c r="I239" s="4"/>
      <c r="J239" s="4"/>
      <c r="K239" s="4"/>
      <c r="L239" s="4">
        <f t="shared" ref="L239:L245" si="25">F239*(1+$S$8)</f>
        <v>154851.06388444421</v>
      </c>
      <c r="M239" s="4"/>
      <c r="N239" s="4">
        <f t="shared" ref="N239:N245" si="26">L239*(1+$S$8)</f>
        <v>158567.48941767088</v>
      </c>
      <c r="O239" s="4"/>
      <c r="P239" s="4"/>
      <c r="Q239" s="4"/>
      <c r="R239" s="4"/>
      <c r="T239" s="4"/>
    </row>
    <row r="240" spans="1:20" ht="12.75" customHeight="1" x14ac:dyDescent="0.2">
      <c r="A240" s="3"/>
      <c r="B240" s="18"/>
      <c r="C240" s="11"/>
      <c r="D240" s="11" t="s">
        <v>83</v>
      </c>
      <c r="F240" s="4">
        <v>149107.18904557309</v>
      </c>
      <c r="G240" s="4"/>
      <c r="H240" s="4"/>
      <c r="I240" s="4"/>
      <c r="J240" s="4"/>
      <c r="K240" s="4"/>
      <c r="L240" s="4">
        <f t="shared" si="25"/>
        <v>152685.76158266683</v>
      </c>
      <c r="M240" s="4"/>
      <c r="N240" s="4">
        <f t="shared" si="26"/>
        <v>156350.21986065083</v>
      </c>
      <c r="O240" s="4"/>
      <c r="P240" s="4"/>
      <c r="Q240" s="4"/>
      <c r="R240" s="4"/>
      <c r="T240" s="4"/>
    </row>
    <row r="241" spans="1:20" ht="12.75" customHeight="1" x14ac:dyDescent="0.2">
      <c r="A241" s="3"/>
      <c r="B241" s="18"/>
      <c r="C241" s="11"/>
      <c r="D241" s="11" t="s">
        <v>36</v>
      </c>
      <c r="F241" s="4">
        <v>126147.14864390947</v>
      </c>
      <c r="G241" s="4"/>
      <c r="H241" s="4"/>
      <c r="I241" s="4"/>
      <c r="J241" s="4"/>
      <c r="K241" s="4"/>
      <c r="L241" s="4">
        <f t="shared" si="25"/>
        <v>129174.6802113633</v>
      </c>
      <c r="M241" s="4"/>
      <c r="N241" s="4">
        <f t="shared" si="26"/>
        <v>132274.87253643601</v>
      </c>
      <c r="O241" s="4"/>
      <c r="P241" s="4"/>
      <c r="Q241" s="4"/>
      <c r="R241" s="4"/>
      <c r="T241" s="4"/>
    </row>
    <row r="242" spans="1:20" ht="12.75" customHeight="1" x14ac:dyDescent="0.2">
      <c r="A242" s="3"/>
      <c r="C242" s="11"/>
      <c r="D242" s="11" t="s">
        <v>230</v>
      </c>
      <c r="F242" s="4">
        <v>104137.056</v>
      </c>
      <c r="G242" s="4"/>
      <c r="H242" s="4"/>
      <c r="I242" s="4"/>
      <c r="J242" s="4"/>
      <c r="K242" s="4"/>
      <c r="L242" s="4">
        <f t="shared" si="25"/>
        <v>106636.345344</v>
      </c>
      <c r="M242" s="4"/>
      <c r="N242" s="4">
        <f t="shared" si="26"/>
        <v>109195.61763225601</v>
      </c>
      <c r="O242" s="4"/>
      <c r="P242" s="4"/>
      <c r="Q242" s="4"/>
      <c r="R242" s="4"/>
      <c r="T242" s="4"/>
    </row>
    <row r="243" spans="1:20" ht="12.75" customHeight="1" x14ac:dyDescent="0.2">
      <c r="A243" s="3"/>
      <c r="B243" s="18"/>
      <c r="C243" s="11"/>
      <c r="D243" s="11" t="s">
        <v>177</v>
      </c>
      <c r="F243" s="4">
        <v>90524.546035511914</v>
      </c>
      <c r="G243" s="4"/>
      <c r="H243" s="4"/>
      <c r="I243" s="4"/>
      <c r="J243" s="4"/>
      <c r="K243" s="4"/>
      <c r="L243" s="4">
        <f t="shared" si="25"/>
        <v>92697.135140364204</v>
      </c>
      <c r="M243" s="4"/>
      <c r="N243" s="4">
        <f t="shared" si="26"/>
        <v>94921.866383732951</v>
      </c>
      <c r="O243" s="4"/>
      <c r="P243" s="4"/>
      <c r="Q243" s="4"/>
      <c r="R243" s="4"/>
      <c r="T243" s="4"/>
    </row>
    <row r="244" spans="1:20" ht="12.75" customHeight="1" x14ac:dyDescent="0.2">
      <c r="A244" s="3"/>
      <c r="B244" s="12">
        <v>97</v>
      </c>
      <c r="C244" s="11"/>
      <c r="D244" s="11" t="s">
        <v>35</v>
      </c>
      <c r="E244" s="4">
        <v>16</v>
      </c>
      <c r="F244" s="4">
        <v>115807.6386755347</v>
      </c>
      <c r="G244" s="4"/>
      <c r="H244" s="4"/>
      <c r="I244" s="4"/>
      <c r="J244" s="4"/>
      <c r="K244" s="4"/>
      <c r="L244" s="4">
        <f t="shared" si="25"/>
        <v>118587.02200374754</v>
      </c>
      <c r="M244" s="4"/>
      <c r="N244" s="4">
        <f t="shared" si="26"/>
        <v>121433.11053183748</v>
      </c>
      <c r="O244" s="4"/>
      <c r="P244" s="4"/>
      <c r="Q244" s="4"/>
      <c r="R244" s="4"/>
    </row>
    <row r="245" spans="1:20" ht="12.75" customHeight="1" x14ac:dyDescent="0.2">
      <c r="A245" s="3"/>
      <c r="B245" s="12">
        <v>98</v>
      </c>
      <c r="C245" s="11"/>
      <c r="D245" s="11" t="s">
        <v>34</v>
      </c>
      <c r="E245" s="4">
        <v>4</v>
      </c>
      <c r="F245" s="4">
        <v>90524.546035511914</v>
      </c>
      <c r="G245" s="4"/>
      <c r="H245" s="4"/>
      <c r="I245" s="4"/>
      <c r="J245" s="4"/>
      <c r="K245" s="4"/>
      <c r="L245" s="4">
        <f t="shared" si="25"/>
        <v>92697.135140364204</v>
      </c>
      <c r="M245" s="4"/>
      <c r="N245" s="4">
        <f t="shared" si="26"/>
        <v>94921.866383732951</v>
      </c>
      <c r="O245" s="4"/>
      <c r="P245" s="4"/>
      <c r="Q245" s="4"/>
      <c r="R245" s="4"/>
    </row>
    <row r="246" spans="1:20" ht="12.75" customHeight="1" x14ac:dyDescent="0.2">
      <c r="A246" s="3"/>
      <c r="B246" s="18"/>
      <c r="C246" s="11"/>
      <c r="D246" s="64" t="s">
        <v>1</v>
      </c>
      <c r="E246" s="14">
        <f>SUM(E217:E245)</f>
        <v>303</v>
      </c>
      <c r="F246" s="4"/>
      <c r="G246" s="14">
        <f>SUM(G217:G245)</f>
        <v>0</v>
      </c>
      <c r="H246" s="4"/>
      <c r="I246" s="14">
        <f>SUM(I217:I245)</f>
        <v>0</v>
      </c>
      <c r="J246" s="4"/>
      <c r="K246" s="14">
        <f>SUM(K217:K245)</f>
        <v>0</v>
      </c>
      <c r="L246" s="4"/>
      <c r="M246" s="14">
        <f>SUM(M217:M245)</f>
        <v>0</v>
      </c>
      <c r="N246" s="4"/>
      <c r="O246" s="14">
        <f>SUM(O217:O245)</f>
        <v>0</v>
      </c>
      <c r="P246" s="4"/>
      <c r="Q246" s="14">
        <f>SUM(Q217:Q245)</f>
        <v>0</v>
      </c>
      <c r="R246" s="4"/>
    </row>
    <row r="247" spans="1:20" ht="12.75" customHeight="1" x14ac:dyDescent="0.2">
      <c r="A247" s="3"/>
      <c r="C247" s="11"/>
      <c r="D247" s="1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20" ht="12.75" customHeight="1" x14ac:dyDescent="0.2">
      <c r="A248" s="3"/>
      <c r="C248" s="11"/>
      <c r="D248" s="11" t="s">
        <v>33</v>
      </c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20" ht="12.75" customHeight="1" x14ac:dyDescent="0.2">
      <c r="A249" s="3"/>
      <c r="C249" s="11"/>
      <c r="D249" s="11" t="s">
        <v>5</v>
      </c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20" ht="12.75" customHeight="1" x14ac:dyDescent="0.2">
      <c r="A250" s="3"/>
      <c r="B250" s="12">
        <v>99</v>
      </c>
      <c r="C250" s="11"/>
      <c r="D250" s="11" t="s">
        <v>32</v>
      </c>
      <c r="E250" s="4">
        <v>355</v>
      </c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20" ht="12.75" customHeight="1" x14ac:dyDescent="0.2">
      <c r="A251" s="3"/>
      <c r="B251" s="18"/>
      <c r="C251" s="11"/>
      <c r="D251" s="11" t="s">
        <v>178</v>
      </c>
      <c r="F251" s="4">
        <v>249151.42805941548</v>
      </c>
      <c r="G251" s="4"/>
      <c r="H251" s="4"/>
      <c r="I251" s="4"/>
      <c r="J251" s="4"/>
      <c r="K251" s="4"/>
      <c r="L251" s="4">
        <f t="shared" ref="L251:L265" si="27">F251*(1+$S$8)</f>
        <v>255131.06233284145</v>
      </c>
      <c r="M251" s="4"/>
      <c r="N251" s="4">
        <f t="shared" ref="N251:N265" si="28">L251*(1+$S$8)</f>
        <v>261254.20782882965</v>
      </c>
      <c r="O251" s="4"/>
      <c r="P251" s="4"/>
      <c r="Q251" s="4"/>
      <c r="R251" s="4"/>
      <c r="T251" s="4"/>
    </row>
    <row r="252" spans="1:20" ht="12.75" customHeight="1" x14ac:dyDescent="0.2">
      <c r="A252" s="3"/>
      <c r="B252" s="18"/>
      <c r="C252" s="11"/>
      <c r="D252" s="11" t="s">
        <v>179</v>
      </c>
      <c r="F252" s="4">
        <v>232821.83834903187</v>
      </c>
      <c r="G252" s="4"/>
      <c r="H252" s="4"/>
      <c r="I252" s="4"/>
      <c r="J252" s="4"/>
      <c r="K252" s="4"/>
      <c r="L252" s="4">
        <f t="shared" si="27"/>
        <v>238409.56246940864</v>
      </c>
      <c r="M252" s="4"/>
      <c r="N252" s="4">
        <f t="shared" si="28"/>
        <v>244131.39196867446</v>
      </c>
      <c r="O252" s="4"/>
      <c r="P252" s="4"/>
      <c r="Q252" s="4"/>
      <c r="R252" s="4"/>
      <c r="T252" s="4"/>
    </row>
    <row r="253" spans="1:20" ht="12.75" customHeight="1" x14ac:dyDescent="0.2">
      <c r="A253" s="3"/>
      <c r="C253" s="11"/>
      <c r="D253" s="11" t="s">
        <v>31</v>
      </c>
      <c r="F253" s="4">
        <v>228747.55871851844</v>
      </c>
      <c r="G253" s="4"/>
      <c r="H253" s="4"/>
      <c r="I253" s="4"/>
      <c r="J253" s="4"/>
      <c r="K253" s="4"/>
      <c r="L253" s="4">
        <f t="shared" si="27"/>
        <v>234237.50012776288</v>
      </c>
      <c r="M253" s="4"/>
      <c r="N253" s="4">
        <f t="shared" si="28"/>
        <v>239859.20013082918</v>
      </c>
      <c r="O253" s="4"/>
      <c r="P253" s="4"/>
      <c r="Q253" s="4"/>
      <c r="R253" s="4"/>
      <c r="T253" s="4"/>
    </row>
    <row r="254" spans="1:20" ht="12.75" customHeight="1" x14ac:dyDescent="0.2">
      <c r="A254" s="3"/>
      <c r="B254" s="18"/>
      <c r="C254" s="11"/>
      <c r="D254" s="37" t="s">
        <v>191</v>
      </c>
      <c r="F254" s="4">
        <v>218335.94801872139</v>
      </c>
      <c r="G254" s="4"/>
      <c r="H254" s="4"/>
      <c r="I254" s="4"/>
      <c r="J254" s="4"/>
      <c r="K254" s="4"/>
      <c r="L254" s="4">
        <f t="shared" si="27"/>
        <v>223576.01077117072</v>
      </c>
      <c r="M254" s="4"/>
      <c r="N254" s="4">
        <f t="shared" si="28"/>
        <v>228941.83502967883</v>
      </c>
      <c r="O254" s="4"/>
      <c r="P254" s="4"/>
      <c r="Q254" s="4"/>
      <c r="R254" s="4"/>
      <c r="T254" s="4"/>
    </row>
    <row r="255" spans="1:20" ht="12.75" customHeight="1" x14ac:dyDescent="0.2">
      <c r="A255" s="3"/>
      <c r="B255" s="18"/>
      <c r="C255" s="11"/>
      <c r="D255" s="11" t="s">
        <v>30</v>
      </c>
      <c r="F255" s="4">
        <v>217186.10666297202</v>
      </c>
      <c r="G255" s="4"/>
      <c r="H255" s="4"/>
      <c r="I255" s="4"/>
      <c r="J255" s="4"/>
      <c r="K255" s="4"/>
      <c r="L255" s="4">
        <f t="shared" si="27"/>
        <v>222398.57322288334</v>
      </c>
      <c r="M255" s="4"/>
      <c r="N255" s="4">
        <f t="shared" si="28"/>
        <v>227736.13898023253</v>
      </c>
      <c r="O255" s="4"/>
      <c r="P255" s="4"/>
      <c r="Q255" s="4"/>
      <c r="R255" s="4"/>
      <c r="T255" s="4"/>
    </row>
    <row r="256" spans="1:20" ht="12.75" customHeight="1" x14ac:dyDescent="0.2">
      <c r="A256" s="3"/>
      <c r="B256" s="18"/>
      <c r="C256" s="11"/>
      <c r="D256" s="11" t="s">
        <v>15</v>
      </c>
      <c r="F256" s="4">
        <v>200682.19794155119</v>
      </c>
      <c r="G256" s="4"/>
      <c r="H256" s="4"/>
      <c r="I256" s="4"/>
      <c r="J256" s="4"/>
      <c r="K256" s="4"/>
      <c r="L256" s="4">
        <f t="shared" si="27"/>
        <v>205498.57069214841</v>
      </c>
      <c r="M256" s="4"/>
      <c r="N256" s="4">
        <f t="shared" si="28"/>
        <v>210430.53638875997</v>
      </c>
      <c r="O256" s="4"/>
      <c r="P256" s="4"/>
      <c r="Q256" s="4"/>
      <c r="R256" s="4"/>
      <c r="T256" s="4"/>
    </row>
    <row r="257" spans="1:20" ht="12.75" customHeight="1" x14ac:dyDescent="0.2">
      <c r="A257" s="3"/>
      <c r="B257" s="18"/>
      <c r="C257" s="11"/>
      <c r="D257" s="11" t="s">
        <v>180</v>
      </c>
      <c r="F257" s="4">
        <v>200682.19794155119</v>
      </c>
      <c r="G257" s="4"/>
      <c r="H257" s="4"/>
      <c r="I257" s="4"/>
      <c r="J257" s="4"/>
      <c r="K257" s="4"/>
      <c r="L257" s="4">
        <f t="shared" si="27"/>
        <v>205498.57069214841</v>
      </c>
      <c r="M257" s="4"/>
      <c r="N257" s="4">
        <f t="shared" si="28"/>
        <v>210430.53638875997</v>
      </c>
      <c r="O257" s="4"/>
      <c r="P257" s="4"/>
      <c r="Q257" s="4"/>
      <c r="R257" s="4"/>
      <c r="T257" s="4"/>
    </row>
    <row r="258" spans="1:20" ht="12.75" customHeight="1" x14ac:dyDescent="0.2">
      <c r="A258" s="3"/>
      <c r="B258" s="18"/>
      <c r="C258" s="11"/>
      <c r="D258" s="37" t="s">
        <v>192</v>
      </c>
      <c r="F258" s="4">
        <v>186547.62327983734</v>
      </c>
      <c r="G258" s="4"/>
      <c r="H258" s="4"/>
      <c r="I258" s="4"/>
      <c r="J258" s="4"/>
      <c r="K258" s="4"/>
      <c r="L258" s="4">
        <f t="shared" si="27"/>
        <v>191024.76623855345</v>
      </c>
      <c r="M258" s="4"/>
      <c r="N258" s="4">
        <f t="shared" si="28"/>
        <v>195609.36062827872</v>
      </c>
      <c r="O258" s="4"/>
      <c r="P258" s="4"/>
      <c r="Q258" s="4"/>
      <c r="R258" s="4"/>
      <c r="T258" s="4"/>
    </row>
    <row r="259" spans="1:20" ht="12.75" customHeight="1" x14ac:dyDescent="0.2">
      <c r="A259" s="3"/>
      <c r="B259" s="18"/>
      <c r="C259" s="11"/>
      <c r="D259" s="11" t="s">
        <v>181</v>
      </c>
      <c r="F259" s="4">
        <v>186546.97695833992</v>
      </c>
      <c r="G259" s="4"/>
      <c r="H259" s="4"/>
      <c r="I259" s="4"/>
      <c r="J259" s="4"/>
      <c r="K259" s="4"/>
      <c r="L259" s="4">
        <f t="shared" si="27"/>
        <v>191024.10440534007</v>
      </c>
      <c r="M259" s="4"/>
      <c r="N259" s="4">
        <f t="shared" si="28"/>
        <v>195608.68291106823</v>
      </c>
      <c r="O259" s="4"/>
      <c r="P259" s="4"/>
      <c r="Q259" s="4"/>
      <c r="R259" s="4"/>
      <c r="T259" s="4"/>
    </row>
    <row r="260" spans="1:20" ht="12.75" customHeight="1" x14ac:dyDescent="0.2">
      <c r="A260" s="3"/>
      <c r="B260" s="18"/>
      <c r="C260" s="11"/>
      <c r="D260" s="37" t="s">
        <v>193</v>
      </c>
      <c r="F260" s="4">
        <v>180842.44233379638</v>
      </c>
      <c r="G260" s="4"/>
      <c r="H260" s="4"/>
      <c r="I260" s="4"/>
      <c r="J260" s="4"/>
      <c r="K260" s="4"/>
      <c r="L260" s="4">
        <f t="shared" si="27"/>
        <v>185182.6609498075</v>
      </c>
      <c r="M260" s="4"/>
      <c r="N260" s="4">
        <f t="shared" si="28"/>
        <v>189627.04481260289</v>
      </c>
      <c r="O260" s="4"/>
      <c r="P260" s="4"/>
      <c r="Q260" s="4"/>
      <c r="R260" s="4"/>
      <c r="T260" s="4"/>
    </row>
    <row r="261" spans="1:20" ht="12.75" customHeight="1" x14ac:dyDescent="0.2">
      <c r="A261" s="3"/>
      <c r="B261" s="18"/>
      <c r="C261" s="11"/>
      <c r="D261" s="11" t="s">
        <v>175</v>
      </c>
      <c r="F261" s="4">
        <v>175947.69748332156</v>
      </c>
      <c r="G261" s="4"/>
      <c r="H261" s="4"/>
      <c r="I261" s="4"/>
      <c r="J261" s="4"/>
      <c r="K261" s="4"/>
      <c r="L261" s="4">
        <f t="shared" si="27"/>
        <v>180170.44222292129</v>
      </c>
      <c r="M261" s="4"/>
      <c r="N261" s="4">
        <f t="shared" si="28"/>
        <v>184494.53283627142</v>
      </c>
      <c r="O261" s="4"/>
      <c r="P261" s="4"/>
      <c r="Q261" s="4"/>
      <c r="R261" s="4"/>
      <c r="T261" s="4"/>
    </row>
    <row r="262" spans="1:20" ht="12.75" customHeight="1" x14ac:dyDescent="0.2">
      <c r="A262" s="3"/>
      <c r="B262" s="18"/>
      <c r="C262" s="11"/>
      <c r="D262" s="11" t="s">
        <v>176</v>
      </c>
      <c r="F262" s="4">
        <v>147285.89224702163</v>
      </c>
      <c r="G262" s="4"/>
      <c r="H262" s="4"/>
      <c r="I262" s="4"/>
      <c r="J262" s="4"/>
      <c r="K262" s="4"/>
      <c r="L262" s="4">
        <f t="shared" si="27"/>
        <v>150820.75366095017</v>
      </c>
      <c r="M262" s="4"/>
      <c r="N262" s="4">
        <f t="shared" si="28"/>
        <v>154440.45174881298</v>
      </c>
      <c r="O262" s="4"/>
      <c r="P262" s="4"/>
      <c r="Q262" s="4"/>
      <c r="R262" s="4"/>
      <c r="T262" s="4"/>
    </row>
    <row r="263" spans="1:20" ht="12.75" customHeight="1" x14ac:dyDescent="0.2">
      <c r="A263" s="3"/>
      <c r="B263" s="18"/>
      <c r="C263" s="11"/>
      <c r="D263" s="11" t="s">
        <v>29</v>
      </c>
      <c r="F263" s="4">
        <v>114924.08055096444</v>
      </c>
      <c r="G263" s="4"/>
      <c r="H263" s="4"/>
      <c r="I263" s="4"/>
      <c r="J263" s="4"/>
      <c r="K263" s="4"/>
      <c r="L263" s="4">
        <f t="shared" si="27"/>
        <v>117682.25848418759</v>
      </c>
      <c r="M263" s="4"/>
      <c r="N263" s="4">
        <f t="shared" si="28"/>
        <v>120506.6326878081</v>
      </c>
      <c r="O263" s="4"/>
      <c r="P263" s="4"/>
      <c r="Q263" s="4"/>
      <c r="R263" s="4"/>
      <c r="T263" s="4"/>
    </row>
    <row r="264" spans="1:20" ht="12.75" customHeight="1" x14ac:dyDescent="0.2">
      <c r="A264" s="3"/>
      <c r="B264" s="12">
        <v>100</v>
      </c>
      <c r="C264" s="11"/>
      <c r="D264" s="11" t="s">
        <v>28</v>
      </c>
      <c r="E264" s="4">
        <v>330</v>
      </c>
      <c r="F264" s="4">
        <v>92859.053575478902</v>
      </c>
      <c r="G264" s="4"/>
      <c r="H264" s="4"/>
      <c r="I264" s="4"/>
      <c r="J264" s="4"/>
      <c r="K264" s="4"/>
      <c r="L264" s="4">
        <f t="shared" si="27"/>
        <v>95087.670861290404</v>
      </c>
      <c r="M264" s="4"/>
      <c r="N264" s="4">
        <f t="shared" si="28"/>
        <v>97369.774961961375</v>
      </c>
      <c r="O264" s="4"/>
      <c r="P264" s="4"/>
      <c r="Q264" s="4"/>
      <c r="R264" s="4"/>
    </row>
    <row r="265" spans="1:20" ht="12.75" customHeight="1" x14ac:dyDescent="0.2">
      <c r="A265" s="3"/>
      <c r="B265" s="12">
        <v>101</v>
      </c>
      <c r="C265" s="11"/>
      <c r="D265" s="11" t="s">
        <v>2</v>
      </c>
      <c r="E265" s="4">
        <v>180</v>
      </c>
      <c r="F265" s="4">
        <v>36272.02637500623</v>
      </c>
      <c r="G265" s="4"/>
      <c r="H265" s="4"/>
      <c r="I265" s="4"/>
      <c r="J265" s="4"/>
      <c r="K265" s="4"/>
      <c r="L265" s="4">
        <f t="shared" si="27"/>
        <v>37142.555008006377</v>
      </c>
      <c r="M265" s="4"/>
      <c r="N265" s="4">
        <f t="shared" si="28"/>
        <v>38033.976328198529</v>
      </c>
      <c r="O265" s="4"/>
      <c r="P265" s="4"/>
      <c r="Q265" s="4"/>
      <c r="R265" s="4"/>
    </row>
    <row r="266" spans="1:20" ht="12.75" customHeight="1" x14ac:dyDescent="0.2">
      <c r="A266" s="3"/>
      <c r="B266" s="18"/>
      <c r="C266" s="11"/>
      <c r="D266" s="64" t="s">
        <v>1</v>
      </c>
      <c r="E266" s="14">
        <f>SUM(E250:E265)</f>
        <v>865</v>
      </c>
      <c r="F266" s="4"/>
      <c r="G266" s="14">
        <f>SUM(G250:G265)</f>
        <v>0</v>
      </c>
      <c r="H266" s="4"/>
      <c r="I266" s="14">
        <f>SUM(I250:I265)</f>
        <v>0</v>
      </c>
      <c r="J266" s="4"/>
      <c r="K266" s="14">
        <f>SUM(K250:K265)</f>
        <v>0</v>
      </c>
      <c r="L266" s="4"/>
      <c r="M266" s="14">
        <f>SUM(M250:M265)</f>
        <v>0</v>
      </c>
      <c r="N266" s="4"/>
      <c r="O266" s="14">
        <f>SUM(O250:O265)</f>
        <v>0</v>
      </c>
      <c r="P266" s="4"/>
      <c r="Q266" s="14">
        <f>SUM(Q250:Q265)</f>
        <v>0</v>
      </c>
      <c r="R266" s="4"/>
    </row>
    <row r="267" spans="1:20" ht="12.75" customHeight="1" x14ac:dyDescent="0.2">
      <c r="A267" s="3"/>
      <c r="C267" s="11"/>
      <c r="D267" s="1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20" ht="12.75" customHeight="1" x14ac:dyDescent="0.2">
      <c r="A268" s="3"/>
      <c r="C268" s="11"/>
      <c r="D268" s="11" t="s">
        <v>27</v>
      </c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20" ht="12.75" customHeight="1" x14ac:dyDescent="0.2">
      <c r="A269" s="3"/>
      <c r="C269" s="11"/>
      <c r="D269" s="11" t="s">
        <v>209</v>
      </c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20" ht="12.75" customHeight="1" x14ac:dyDescent="0.2">
      <c r="A270" s="3"/>
      <c r="B270" s="12">
        <v>102</v>
      </c>
      <c r="C270" s="11"/>
      <c r="D270" s="11" t="s">
        <v>277</v>
      </c>
      <c r="E270" s="4">
        <v>1</v>
      </c>
      <c r="F270" s="4">
        <v>270610.83452236094</v>
      </c>
      <c r="G270" s="4"/>
      <c r="H270" s="4"/>
      <c r="I270" s="4"/>
      <c r="J270" s="4"/>
      <c r="K270" s="4"/>
      <c r="L270" s="4">
        <f>F270*(1+$S$8)</f>
        <v>277105.49455089762</v>
      </c>
      <c r="M270" s="4"/>
      <c r="N270" s="4">
        <f t="shared" ref="N270:N271" si="29">L270*(1+$S$8)</f>
        <v>283756.02642011916</v>
      </c>
      <c r="O270" s="4"/>
      <c r="P270" s="4"/>
      <c r="Q270" s="4"/>
      <c r="R270" s="4"/>
    </row>
    <row r="271" spans="1:20" ht="12.75" customHeight="1" x14ac:dyDescent="0.2">
      <c r="A271" s="3"/>
      <c r="B271" s="12">
        <v>103</v>
      </c>
      <c r="C271" s="11"/>
      <c r="D271" s="11" t="s">
        <v>26</v>
      </c>
      <c r="E271" s="4">
        <v>2</v>
      </c>
      <c r="F271" s="4">
        <v>226262.65830628425</v>
      </c>
      <c r="G271" s="4"/>
      <c r="H271" s="4"/>
      <c r="I271" s="4"/>
      <c r="J271" s="4"/>
      <c r="K271" s="4"/>
      <c r="L271" s="4">
        <f>F271*(1+$S$8)</f>
        <v>231692.96210563509</v>
      </c>
      <c r="M271" s="4"/>
      <c r="N271" s="4">
        <f t="shared" si="29"/>
        <v>237253.59319617035</v>
      </c>
      <c r="O271" s="4"/>
      <c r="P271" s="4"/>
      <c r="Q271" s="4"/>
      <c r="R271" s="4"/>
    </row>
    <row r="272" spans="1:20" customFormat="1" ht="12.75" customHeight="1" x14ac:dyDescent="0.25">
      <c r="A272" s="72"/>
      <c r="B272" s="12">
        <v>104</v>
      </c>
      <c r="C272" s="73"/>
      <c r="D272" s="11" t="s">
        <v>10</v>
      </c>
      <c r="E272" s="31">
        <v>12</v>
      </c>
      <c r="F272" s="74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4"/>
      <c r="R272" s="31"/>
      <c r="S272" s="71"/>
    </row>
    <row r="273" spans="1:21" customFormat="1" ht="12.75" customHeight="1" x14ac:dyDescent="0.25">
      <c r="A273" s="72"/>
      <c r="B273" s="75"/>
      <c r="C273" s="73"/>
      <c r="D273" s="11" t="s">
        <v>231</v>
      </c>
      <c r="E273" s="31"/>
      <c r="F273" s="76">
        <v>213927.65467287469</v>
      </c>
      <c r="G273" s="31"/>
      <c r="H273" s="31"/>
      <c r="I273" s="31"/>
      <c r="J273" s="31"/>
      <c r="K273" s="31"/>
      <c r="L273" s="31">
        <f t="shared" ref="L273:L291" si="30">F273*(1+$S$8)</f>
        <v>219061.91838502369</v>
      </c>
      <c r="M273" s="31"/>
      <c r="N273" s="31">
        <f t="shared" ref="N273:N291" si="31">L273*(1+$S$8)</f>
        <v>224319.40442626426</v>
      </c>
      <c r="O273" s="31"/>
      <c r="P273" s="31"/>
      <c r="Q273" s="31"/>
      <c r="R273" s="31"/>
      <c r="S273" s="71"/>
      <c r="U273" s="19"/>
    </row>
    <row r="274" spans="1:21" customFormat="1" ht="12.75" customHeight="1" x14ac:dyDescent="0.25">
      <c r="A274" s="72"/>
      <c r="B274" s="75"/>
      <c r="C274" s="73"/>
      <c r="D274" s="11" t="s">
        <v>232</v>
      </c>
      <c r="E274" s="31"/>
      <c r="F274" s="76">
        <v>186892.16636934137</v>
      </c>
      <c r="G274" s="31"/>
      <c r="H274" s="31"/>
      <c r="I274" s="31"/>
      <c r="J274" s="31"/>
      <c r="K274" s="31"/>
      <c r="L274" s="31">
        <f t="shared" si="30"/>
        <v>191377.57836220556</v>
      </c>
      <c r="M274" s="31"/>
      <c r="N274" s="31">
        <f t="shared" si="31"/>
        <v>195970.64024289849</v>
      </c>
      <c r="O274" s="31"/>
      <c r="P274" s="31"/>
      <c r="Q274" s="31"/>
      <c r="R274" s="31"/>
      <c r="S274" s="71"/>
    </row>
    <row r="275" spans="1:21" customFormat="1" ht="12.75" customHeight="1" x14ac:dyDescent="0.25">
      <c r="A275" s="72"/>
      <c r="B275" s="75"/>
      <c r="C275" s="73"/>
      <c r="D275" s="11" t="s">
        <v>233</v>
      </c>
      <c r="E275" s="31"/>
      <c r="F275" s="76">
        <v>172738.17686834506</v>
      </c>
      <c r="G275" s="31"/>
      <c r="H275" s="31"/>
      <c r="I275" s="31"/>
      <c r="J275" s="31"/>
      <c r="K275" s="31"/>
      <c r="L275" s="31">
        <f t="shared" si="30"/>
        <v>176883.89311318536</v>
      </c>
      <c r="M275" s="31"/>
      <c r="N275" s="31">
        <f t="shared" si="31"/>
        <v>181129.10654790181</v>
      </c>
      <c r="O275" s="31"/>
      <c r="P275" s="31"/>
      <c r="Q275" s="31"/>
      <c r="R275" s="31"/>
      <c r="S275" s="71"/>
      <c r="U275" s="19"/>
    </row>
    <row r="276" spans="1:21" customFormat="1" ht="12.75" customHeight="1" x14ac:dyDescent="0.25">
      <c r="A276" s="72"/>
      <c r="B276" s="75"/>
      <c r="C276" s="73"/>
      <c r="D276" s="11" t="s">
        <v>9</v>
      </c>
      <c r="E276" s="31"/>
      <c r="F276" s="76">
        <v>140094.37853678671</v>
      </c>
      <c r="G276" s="31"/>
      <c r="H276" s="31"/>
      <c r="I276" s="31"/>
      <c r="J276" s="31"/>
      <c r="K276" s="31"/>
      <c r="L276" s="31">
        <f t="shared" si="30"/>
        <v>143456.64362166959</v>
      </c>
      <c r="M276" s="31"/>
      <c r="N276" s="31">
        <f t="shared" si="31"/>
        <v>146899.60306858967</v>
      </c>
      <c r="O276" s="31"/>
      <c r="P276" s="31"/>
      <c r="Q276" s="31"/>
      <c r="R276" s="31"/>
      <c r="S276" s="71"/>
      <c r="U276" s="19"/>
    </row>
    <row r="277" spans="1:21" customFormat="1" ht="12.75" customHeight="1" x14ac:dyDescent="0.25">
      <c r="A277" s="72"/>
      <c r="B277" s="75"/>
      <c r="C277" s="73"/>
      <c r="D277" s="11" t="s">
        <v>8</v>
      </c>
      <c r="E277" s="31"/>
      <c r="F277" s="76">
        <v>126956.20721017434</v>
      </c>
      <c r="G277" s="31"/>
      <c r="H277" s="31"/>
      <c r="I277" s="31"/>
      <c r="J277" s="31"/>
      <c r="K277" s="31"/>
      <c r="L277" s="31">
        <f t="shared" si="30"/>
        <v>130003.15618321853</v>
      </c>
      <c r="M277" s="31"/>
      <c r="N277" s="31">
        <f t="shared" si="31"/>
        <v>133123.23193161577</v>
      </c>
      <c r="O277" s="31"/>
      <c r="P277" s="31"/>
      <c r="Q277" s="31"/>
      <c r="R277" s="31"/>
      <c r="S277" s="71"/>
      <c r="U277" s="19"/>
    </row>
    <row r="278" spans="1:21" customFormat="1" ht="12.75" customHeight="1" x14ac:dyDescent="0.25">
      <c r="A278" s="72"/>
      <c r="B278" s="75"/>
      <c r="C278" s="73"/>
      <c r="D278" s="11" t="s">
        <v>276</v>
      </c>
      <c r="E278" s="31"/>
      <c r="F278" s="76">
        <v>118680</v>
      </c>
      <c r="G278" s="31"/>
      <c r="H278" s="31"/>
      <c r="I278" s="31"/>
      <c r="J278" s="31"/>
      <c r="K278" s="31"/>
      <c r="L278" s="31">
        <f t="shared" si="30"/>
        <v>121528.32000000001</v>
      </c>
      <c r="M278" s="31"/>
      <c r="N278" s="31">
        <f t="shared" si="31"/>
        <v>124444.99968000001</v>
      </c>
      <c r="O278" s="31"/>
      <c r="P278" s="31"/>
      <c r="Q278" s="31"/>
      <c r="R278" s="31"/>
      <c r="S278" s="71"/>
    </row>
    <row r="279" spans="1:21" customFormat="1" ht="12.75" customHeight="1" x14ac:dyDescent="0.25">
      <c r="A279" s="72"/>
      <c r="B279" s="75"/>
      <c r="C279" s="73"/>
      <c r="D279" s="11" t="s">
        <v>7</v>
      </c>
      <c r="E279" s="31"/>
      <c r="F279" s="76">
        <v>109535.92073693877</v>
      </c>
      <c r="G279" s="31"/>
      <c r="H279" s="31"/>
      <c r="I279" s="31"/>
      <c r="J279" s="31"/>
      <c r="K279" s="31"/>
      <c r="L279" s="31">
        <f t="shared" si="30"/>
        <v>112164.78283462531</v>
      </c>
      <c r="M279" s="31"/>
      <c r="N279" s="31">
        <f t="shared" si="31"/>
        <v>114856.73762265632</v>
      </c>
      <c r="O279" s="31"/>
      <c r="P279" s="31"/>
      <c r="Q279" s="31"/>
      <c r="R279" s="31"/>
      <c r="S279" s="71"/>
    </row>
    <row r="280" spans="1:21" ht="12.75" customHeight="1" x14ac:dyDescent="0.2">
      <c r="A280" s="3"/>
      <c r="B280" s="12">
        <v>105</v>
      </c>
      <c r="C280" s="11"/>
      <c r="D280" s="11" t="s">
        <v>214</v>
      </c>
      <c r="E280" s="4">
        <v>8</v>
      </c>
      <c r="F280" s="4">
        <v>171784.19630592002</v>
      </c>
      <c r="G280" s="4"/>
      <c r="H280" s="4"/>
      <c r="I280" s="4"/>
      <c r="J280" s="4"/>
      <c r="K280" s="4"/>
      <c r="L280" s="4">
        <f t="shared" si="30"/>
        <v>175907.01701726211</v>
      </c>
      <c r="M280" s="4"/>
      <c r="N280" s="4">
        <f t="shared" si="31"/>
        <v>180128.78542567641</v>
      </c>
      <c r="O280" s="4"/>
      <c r="P280" s="4"/>
      <c r="Q280" s="4"/>
      <c r="R280" s="4"/>
    </row>
    <row r="281" spans="1:21" ht="12.75" customHeight="1" x14ac:dyDescent="0.2">
      <c r="A281" s="3"/>
      <c r="B281" s="12">
        <v>106</v>
      </c>
      <c r="C281" s="11"/>
      <c r="D281" s="11" t="s">
        <v>25</v>
      </c>
      <c r="E281" s="4">
        <v>1</v>
      </c>
      <c r="F281" s="4">
        <v>140350.73002360592</v>
      </c>
      <c r="G281" s="4"/>
      <c r="H281" s="4"/>
      <c r="I281" s="4"/>
      <c r="J281" s="4"/>
      <c r="K281" s="4"/>
      <c r="L281" s="4">
        <f t="shared" si="30"/>
        <v>143719.14754417248</v>
      </c>
      <c r="M281" s="4"/>
      <c r="N281" s="4">
        <f t="shared" si="31"/>
        <v>147168.40708523261</v>
      </c>
      <c r="O281" s="4"/>
      <c r="P281" s="4"/>
      <c r="Q281" s="4"/>
      <c r="R281" s="4"/>
    </row>
    <row r="282" spans="1:21" ht="12.75" customHeight="1" x14ac:dyDescent="0.2">
      <c r="A282" s="3"/>
      <c r="B282" s="12">
        <v>107</v>
      </c>
      <c r="C282" s="11"/>
      <c r="D282" s="11" t="s">
        <v>210</v>
      </c>
      <c r="E282" s="4">
        <v>1</v>
      </c>
      <c r="F282" s="4">
        <v>134605.03869903137</v>
      </c>
      <c r="G282" s="4"/>
      <c r="H282" s="4"/>
      <c r="I282" s="4"/>
      <c r="J282" s="4"/>
      <c r="K282" s="4"/>
      <c r="L282" s="4">
        <f t="shared" si="30"/>
        <v>137835.55962780814</v>
      </c>
      <c r="M282" s="4"/>
      <c r="N282" s="4">
        <f t="shared" si="31"/>
        <v>141143.61305887555</v>
      </c>
      <c r="O282" s="4"/>
      <c r="P282" s="4"/>
      <c r="Q282" s="4"/>
      <c r="R282" s="4"/>
    </row>
    <row r="283" spans="1:21" ht="12.75" customHeight="1" x14ac:dyDescent="0.2">
      <c r="A283" s="3"/>
      <c r="B283" s="12">
        <v>108</v>
      </c>
      <c r="C283" s="11"/>
      <c r="D283" s="11" t="s">
        <v>182</v>
      </c>
      <c r="E283" s="4">
        <v>4</v>
      </c>
      <c r="F283" s="4">
        <v>131376.71897502145</v>
      </c>
      <c r="G283" s="4"/>
      <c r="H283" s="4"/>
      <c r="I283" s="4"/>
      <c r="J283" s="4"/>
      <c r="K283" s="4"/>
      <c r="L283" s="4">
        <f t="shared" si="30"/>
        <v>134529.76023042196</v>
      </c>
      <c r="M283" s="4"/>
      <c r="N283" s="4">
        <f t="shared" si="31"/>
        <v>137758.4744759521</v>
      </c>
      <c r="O283" s="4"/>
      <c r="P283" s="4"/>
      <c r="Q283" s="4"/>
      <c r="R283" s="4"/>
    </row>
    <row r="284" spans="1:21" ht="12.75" customHeight="1" x14ac:dyDescent="0.2">
      <c r="A284" s="3"/>
      <c r="B284" s="12">
        <v>109</v>
      </c>
      <c r="C284" s="11"/>
      <c r="D284" s="11" t="s">
        <v>24</v>
      </c>
      <c r="E284" s="4">
        <v>8</v>
      </c>
      <c r="F284" s="4">
        <v>131376.71897502145</v>
      </c>
      <c r="G284" s="4"/>
      <c r="H284" s="4"/>
      <c r="I284" s="4"/>
      <c r="J284" s="4"/>
      <c r="K284" s="4"/>
      <c r="L284" s="4">
        <f t="shared" si="30"/>
        <v>134529.76023042196</v>
      </c>
      <c r="M284" s="4"/>
      <c r="N284" s="4">
        <f t="shared" si="31"/>
        <v>137758.4744759521</v>
      </c>
      <c r="O284" s="4"/>
      <c r="P284" s="4"/>
      <c r="Q284" s="4"/>
      <c r="R284" s="4"/>
    </row>
    <row r="285" spans="1:21" ht="12.75" customHeight="1" x14ac:dyDescent="0.2">
      <c r="A285" s="3"/>
      <c r="B285" s="12">
        <v>110</v>
      </c>
      <c r="C285" s="11"/>
      <c r="D285" s="11" t="s">
        <v>183</v>
      </c>
      <c r="E285" s="4">
        <v>8</v>
      </c>
      <c r="F285" s="4">
        <v>131376.71897502145</v>
      </c>
      <c r="G285" s="4"/>
      <c r="H285" s="4"/>
      <c r="I285" s="4"/>
      <c r="J285" s="4"/>
      <c r="K285" s="4"/>
      <c r="L285" s="4">
        <f t="shared" si="30"/>
        <v>134529.76023042196</v>
      </c>
      <c r="M285" s="4"/>
      <c r="N285" s="4">
        <f t="shared" si="31"/>
        <v>137758.4744759521</v>
      </c>
      <c r="O285" s="4"/>
      <c r="P285" s="4"/>
      <c r="Q285" s="4"/>
      <c r="R285" s="4"/>
    </row>
    <row r="286" spans="1:21" ht="12.75" customHeight="1" x14ac:dyDescent="0.2">
      <c r="A286" s="3"/>
      <c r="B286" s="12">
        <v>111</v>
      </c>
      <c r="C286" s="11"/>
      <c r="D286" s="11" t="s">
        <v>52</v>
      </c>
      <c r="E286" s="4">
        <v>2</v>
      </c>
      <c r="F286" s="4">
        <v>126448.62802731739</v>
      </c>
      <c r="G286" s="4"/>
      <c r="H286" s="4"/>
      <c r="I286" s="4"/>
      <c r="J286" s="4"/>
      <c r="K286" s="4"/>
      <c r="L286" s="4">
        <f t="shared" si="30"/>
        <v>129483.39509997302</v>
      </c>
      <c r="M286" s="4"/>
      <c r="N286" s="4">
        <f t="shared" si="31"/>
        <v>132590.99658237238</v>
      </c>
      <c r="O286" s="4"/>
      <c r="P286" s="4"/>
      <c r="Q286" s="4"/>
      <c r="R286" s="4"/>
    </row>
    <row r="287" spans="1:21" ht="12.75" customHeight="1" x14ac:dyDescent="0.2">
      <c r="A287" s="3"/>
      <c r="B287" s="12">
        <v>112</v>
      </c>
      <c r="C287" s="11"/>
      <c r="D287" s="11" t="s">
        <v>184</v>
      </c>
      <c r="E287" s="4">
        <v>1</v>
      </c>
      <c r="F287" s="4">
        <v>116727.13480704735</v>
      </c>
      <c r="G287" s="4"/>
      <c r="H287" s="4"/>
      <c r="I287" s="4"/>
      <c r="J287" s="4"/>
      <c r="K287" s="4"/>
      <c r="L287" s="4">
        <f t="shared" si="30"/>
        <v>119528.58604241649</v>
      </c>
      <c r="M287" s="4"/>
      <c r="N287" s="4">
        <f t="shared" si="31"/>
        <v>122397.27210743449</v>
      </c>
      <c r="O287" s="4"/>
      <c r="P287" s="4"/>
      <c r="Q287" s="4"/>
      <c r="R287" s="4"/>
    </row>
    <row r="288" spans="1:21" ht="12.75" customHeight="1" x14ac:dyDescent="0.2">
      <c r="A288" s="3"/>
      <c r="B288" s="12">
        <v>113</v>
      </c>
      <c r="C288" s="11"/>
      <c r="D288" s="11" t="s">
        <v>23</v>
      </c>
      <c r="E288" s="4">
        <v>20</v>
      </c>
      <c r="F288" s="4">
        <v>114373.77935925922</v>
      </c>
      <c r="G288" s="4"/>
      <c r="H288" s="4"/>
      <c r="I288" s="4"/>
      <c r="J288" s="4"/>
      <c r="K288" s="4"/>
      <c r="L288" s="4">
        <f t="shared" si="30"/>
        <v>117118.75006388144</v>
      </c>
      <c r="M288" s="4"/>
      <c r="N288" s="4">
        <f t="shared" si="31"/>
        <v>119929.60006541459</v>
      </c>
      <c r="O288" s="4"/>
      <c r="P288" s="4"/>
      <c r="Q288" s="4"/>
      <c r="R288" s="4"/>
    </row>
    <row r="289" spans="1:21" ht="12.75" customHeight="1" x14ac:dyDescent="0.2">
      <c r="A289" s="3"/>
      <c r="B289" s="12">
        <v>114</v>
      </c>
      <c r="C289" s="11"/>
      <c r="D289" s="11" t="s">
        <v>211</v>
      </c>
      <c r="E289" s="4">
        <v>8</v>
      </c>
      <c r="F289" s="4">
        <v>114370.36133943498</v>
      </c>
      <c r="G289" s="4"/>
      <c r="H289" s="4"/>
      <c r="I289" s="4"/>
      <c r="J289" s="4"/>
      <c r="K289" s="4"/>
      <c r="L289" s="4">
        <f t="shared" si="30"/>
        <v>117115.25001158142</v>
      </c>
      <c r="M289" s="4"/>
      <c r="N289" s="4">
        <f t="shared" si="31"/>
        <v>119926.01601185938</v>
      </c>
      <c r="O289" s="4"/>
      <c r="P289" s="4"/>
      <c r="Q289" s="4"/>
      <c r="R289" s="4"/>
    </row>
    <row r="290" spans="1:21" ht="12.75" customHeight="1" x14ac:dyDescent="0.2">
      <c r="A290" s="3"/>
      <c r="B290" s="12">
        <v>115</v>
      </c>
      <c r="C290" s="11"/>
      <c r="D290" s="11" t="s">
        <v>215</v>
      </c>
      <c r="E290" s="4">
        <v>1</v>
      </c>
      <c r="F290" s="4">
        <v>114370.36133943498</v>
      </c>
      <c r="G290" s="4"/>
      <c r="H290" s="4"/>
      <c r="I290" s="4"/>
      <c r="J290" s="4"/>
      <c r="K290" s="4"/>
      <c r="L290" s="4">
        <f t="shared" si="30"/>
        <v>117115.25001158142</v>
      </c>
      <c r="M290" s="4"/>
      <c r="N290" s="4">
        <f t="shared" si="31"/>
        <v>119926.01601185938</v>
      </c>
      <c r="O290" s="4"/>
      <c r="P290" s="4"/>
      <c r="Q290" s="4"/>
      <c r="R290" s="4"/>
    </row>
    <row r="291" spans="1:21" ht="12.75" customHeight="1" x14ac:dyDescent="0.2">
      <c r="A291" s="3"/>
      <c r="B291" s="12">
        <v>116</v>
      </c>
      <c r="C291" s="11"/>
      <c r="D291" s="11" t="s">
        <v>22</v>
      </c>
      <c r="E291" s="4">
        <v>1</v>
      </c>
      <c r="F291" s="4">
        <v>110019.22210315688</v>
      </c>
      <c r="G291" s="4"/>
      <c r="H291" s="4"/>
      <c r="I291" s="4"/>
      <c r="J291" s="4"/>
      <c r="K291" s="4"/>
      <c r="L291" s="4">
        <f t="shared" si="30"/>
        <v>112659.68343363264</v>
      </c>
      <c r="M291" s="4"/>
      <c r="N291" s="4">
        <f t="shared" si="31"/>
        <v>115363.51583603983</v>
      </c>
      <c r="O291" s="4"/>
      <c r="P291" s="4"/>
      <c r="Q291" s="4"/>
      <c r="R291" s="4"/>
    </row>
    <row r="292" spans="1:21" s="22" customFormat="1" ht="12.75" customHeight="1" x14ac:dyDescent="0.2">
      <c r="A292" s="20"/>
      <c r="B292" s="12">
        <v>117</v>
      </c>
      <c r="D292" s="11" t="s">
        <v>167</v>
      </c>
      <c r="E292" s="32">
        <v>5</v>
      </c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4"/>
      <c r="R292" s="20"/>
      <c r="S292" s="20"/>
    </row>
    <row r="293" spans="1:21" s="22" customFormat="1" ht="12.75" customHeight="1" x14ac:dyDescent="0.2">
      <c r="A293" s="20"/>
      <c r="B293" s="23"/>
      <c r="D293" s="11" t="s">
        <v>168</v>
      </c>
      <c r="E293" s="32"/>
      <c r="F293" s="32">
        <v>76530.137157484816</v>
      </c>
      <c r="G293" s="32"/>
      <c r="H293" s="32"/>
      <c r="I293" s="32"/>
      <c r="J293" s="32"/>
      <c r="K293" s="32"/>
      <c r="L293" s="4">
        <f t="shared" ref="L293:L301" si="32">F293*(1+$S$8)</f>
        <v>78366.860449264452</v>
      </c>
      <c r="M293" s="32"/>
      <c r="N293" s="4">
        <f t="shared" ref="N293:N301" si="33">L293*(1+$S$8)</f>
        <v>80247.665100046797</v>
      </c>
      <c r="O293" s="32"/>
      <c r="P293" s="4"/>
      <c r="Q293" s="32"/>
      <c r="R293" s="32"/>
      <c r="S293" s="32"/>
    </row>
    <row r="294" spans="1:21" s="22" customFormat="1" ht="12.75" customHeight="1" x14ac:dyDescent="0.2">
      <c r="A294" s="20"/>
      <c r="B294" s="23"/>
      <c r="D294" s="11" t="s">
        <v>108</v>
      </c>
      <c r="E294" s="32"/>
      <c r="F294" s="32">
        <v>73586.62255475267</v>
      </c>
      <c r="G294" s="32"/>
      <c r="H294" s="32"/>
      <c r="I294" s="32"/>
      <c r="J294" s="32"/>
      <c r="K294" s="32"/>
      <c r="L294" s="4">
        <f t="shared" si="32"/>
        <v>75352.701496066729</v>
      </c>
      <c r="M294" s="32"/>
      <c r="N294" s="4">
        <f t="shared" si="33"/>
        <v>77161.16633197233</v>
      </c>
      <c r="O294" s="32"/>
      <c r="P294" s="4"/>
      <c r="Q294" s="32"/>
      <c r="R294" s="32"/>
    </row>
    <row r="295" spans="1:21" s="18" customFormat="1" ht="12.75" customHeight="1" x14ac:dyDescent="0.2">
      <c r="A295" s="17"/>
      <c r="B295" s="63"/>
      <c r="D295" s="11" t="s">
        <v>115</v>
      </c>
      <c r="E295" s="19"/>
      <c r="F295" s="19">
        <v>70756.176685177386</v>
      </c>
      <c r="G295" s="19"/>
      <c r="H295" s="19"/>
      <c r="I295" s="19"/>
      <c r="J295" s="19"/>
      <c r="K295" s="19"/>
      <c r="L295" s="4">
        <f t="shared" si="32"/>
        <v>72454.324925621651</v>
      </c>
      <c r="M295" s="19"/>
      <c r="N295" s="4">
        <f t="shared" si="33"/>
        <v>74193.228723836568</v>
      </c>
      <c r="O295" s="19"/>
      <c r="P295" s="4"/>
      <c r="Q295" s="19"/>
      <c r="R295" s="32"/>
    </row>
    <row r="296" spans="1:21" s="22" customFormat="1" ht="12.75" customHeight="1" x14ac:dyDescent="0.2">
      <c r="A296" s="20"/>
      <c r="B296" s="23"/>
      <c r="D296" s="11" t="s">
        <v>169</v>
      </c>
      <c r="E296" s="32"/>
      <c r="F296" s="32">
        <v>53768.531413520992</v>
      </c>
      <c r="G296" s="32"/>
      <c r="H296" s="32"/>
      <c r="I296" s="32"/>
      <c r="J296" s="32"/>
      <c r="K296" s="32"/>
      <c r="L296" s="4">
        <f t="shared" si="32"/>
        <v>55058.9761674455</v>
      </c>
      <c r="M296" s="32"/>
      <c r="N296" s="4">
        <f t="shared" si="33"/>
        <v>56380.391595464193</v>
      </c>
      <c r="O296" s="32"/>
      <c r="P296" s="4"/>
      <c r="Q296" s="32"/>
      <c r="R296" s="32"/>
    </row>
    <row r="297" spans="1:21" s="22" customFormat="1" ht="12.75" customHeight="1" x14ac:dyDescent="0.2">
      <c r="A297" s="20"/>
      <c r="B297" s="23"/>
      <c r="D297" s="11" t="s">
        <v>141</v>
      </c>
      <c r="E297" s="32"/>
      <c r="F297" s="32">
        <v>47800.738827230343</v>
      </c>
      <c r="G297" s="32"/>
      <c r="H297" s="32"/>
      <c r="I297" s="32"/>
      <c r="J297" s="32"/>
      <c r="K297" s="32"/>
      <c r="L297" s="4">
        <f t="shared" si="32"/>
        <v>48947.956559083876</v>
      </c>
      <c r="M297" s="32"/>
      <c r="N297" s="4">
        <f t="shared" si="33"/>
        <v>50122.70751650189</v>
      </c>
      <c r="O297" s="32"/>
      <c r="P297" s="4"/>
      <c r="Q297" s="32"/>
      <c r="R297" s="32"/>
    </row>
    <row r="298" spans="1:21" ht="12.75" customHeight="1" x14ac:dyDescent="0.2">
      <c r="A298" s="3"/>
      <c r="B298" s="12">
        <v>118</v>
      </c>
      <c r="C298" s="11"/>
      <c r="D298" s="11" t="s">
        <v>84</v>
      </c>
      <c r="E298" s="4">
        <v>1</v>
      </c>
      <c r="F298" s="4">
        <v>76126.647062443662</v>
      </c>
      <c r="G298" s="4"/>
      <c r="H298" s="4"/>
      <c r="I298" s="4"/>
      <c r="J298" s="4"/>
      <c r="K298" s="4"/>
      <c r="L298" s="4">
        <f t="shared" si="32"/>
        <v>77953.686591942314</v>
      </c>
      <c r="M298" s="4"/>
      <c r="N298" s="4">
        <f t="shared" si="33"/>
        <v>79824.575070148931</v>
      </c>
      <c r="O298" s="4"/>
      <c r="P298" s="4"/>
      <c r="Q298" s="4"/>
      <c r="R298" s="4"/>
    </row>
    <row r="299" spans="1:21" ht="12.75" customHeight="1" x14ac:dyDescent="0.2">
      <c r="A299" s="3"/>
      <c r="B299" s="12">
        <v>119</v>
      </c>
      <c r="C299" s="11"/>
      <c r="D299" s="11" t="s">
        <v>100</v>
      </c>
      <c r="E299" s="4">
        <v>2</v>
      </c>
      <c r="F299" s="4">
        <v>75103.176798316825</v>
      </c>
      <c r="G299" s="4"/>
      <c r="H299" s="4"/>
      <c r="I299" s="4"/>
      <c r="J299" s="4"/>
      <c r="K299" s="4"/>
      <c r="L299" s="4">
        <f t="shared" si="32"/>
        <v>76905.653041476427</v>
      </c>
      <c r="M299" s="4"/>
      <c r="N299" s="4">
        <f t="shared" si="33"/>
        <v>78751.388714471861</v>
      </c>
      <c r="O299" s="4"/>
      <c r="P299" s="4"/>
      <c r="Q299" s="4"/>
      <c r="R299" s="4"/>
    </row>
    <row r="300" spans="1:21" ht="12.75" customHeight="1" x14ac:dyDescent="0.2">
      <c r="A300" s="3"/>
      <c r="B300" s="12">
        <v>120</v>
      </c>
      <c r="C300" s="11"/>
      <c r="D300" s="11" t="s">
        <v>106</v>
      </c>
      <c r="E300" s="4">
        <v>4</v>
      </c>
      <c r="F300" s="4">
        <v>72214.546177382406</v>
      </c>
      <c r="G300" s="4"/>
      <c r="H300" s="4"/>
      <c r="I300" s="4"/>
      <c r="J300" s="4"/>
      <c r="K300" s="4"/>
      <c r="L300" s="4">
        <f t="shared" si="32"/>
        <v>73947.69528563958</v>
      </c>
      <c r="M300" s="4"/>
      <c r="N300" s="4">
        <f t="shared" si="33"/>
        <v>75722.439972494933</v>
      </c>
      <c r="O300" s="4"/>
      <c r="P300" s="4"/>
      <c r="Q300" s="4"/>
      <c r="R300" s="4"/>
    </row>
    <row r="301" spans="1:21" ht="12.75" customHeight="1" x14ac:dyDescent="0.2">
      <c r="A301" s="3"/>
      <c r="B301" s="12">
        <v>121</v>
      </c>
      <c r="C301" s="11"/>
      <c r="D301" s="11" t="s">
        <v>138</v>
      </c>
      <c r="E301" s="4">
        <v>2</v>
      </c>
      <c r="F301" s="4">
        <v>72214.546177382406</v>
      </c>
      <c r="G301" s="4"/>
      <c r="H301" s="4"/>
      <c r="I301" s="4"/>
      <c r="J301" s="4"/>
      <c r="K301" s="4"/>
      <c r="L301" s="4">
        <f t="shared" si="32"/>
        <v>73947.69528563958</v>
      </c>
      <c r="M301" s="4"/>
      <c r="N301" s="4">
        <f t="shared" si="33"/>
        <v>75722.439972494933</v>
      </c>
      <c r="O301" s="4"/>
      <c r="P301" s="4"/>
      <c r="Q301" s="4"/>
      <c r="R301" s="4"/>
    </row>
    <row r="302" spans="1:21" s="22" customFormat="1" ht="12.75" customHeight="1" x14ac:dyDescent="0.2">
      <c r="A302" s="20"/>
      <c r="B302" s="12">
        <v>122</v>
      </c>
      <c r="D302" s="11" t="s">
        <v>170</v>
      </c>
      <c r="E302" s="32">
        <v>5</v>
      </c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4"/>
      <c r="R302" s="32"/>
    </row>
    <row r="303" spans="1:21" s="22" customFormat="1" ht="12.75" customHeight="1" x14ac:dyDescent="0.2">
      <c r="A303" s="20"/>
      <c r="B303" s="23"/>
      <c r="D303" s="11" t="s">
        <v>171</v>
      </c>
      <c r="E303" s="32"/>
      <c r="F303" s="32">
        <v>69436.87604040961</v>
      </c>
      <c r="G303" s="32"/>
      <c r="H303" s="32"/>
      <c r="I303" s="32"/>
      <c r="J303" s="32"/>
      <c r="K303" s="32"/>
      <c r="L303" s="4">
        <f t="shared" ref="L303:L320" si="34">F303*(1+$S$8)</f>
        <v>71103.361065379446</v>
      </c>
      <c r="M303" s="32"/>
      <c r="N303" s="4">
        <f t="shared" ref="N303:N320" si="35">L303*(1+$S$8)</f>
        <v>72809.841730948552</v>
      </c>
      <c r="O303" s="32"/>
      <c r="P303" s="4"/>
      <c r="Q303" s="32"/>
      <c r="R303" s="32"/>
      <c r="S303" s="32"/>
      <c r="T303" s="32"/>
      <c r="U303" s="20"/>
    </row>
    <row r="304" spans="1:21" s="22" customFormat="1" ht="12.75" customHeight="1" x14ac:dyDescent="0.2">
      <c r="A304" s="20"/>
      <c r="B304" s="21"/>
      <c r="D304" s="11" t="s">
        <v>112</v>
      </c>
      <c r="E304" s="32"/>
      <c r="F304" s="32">
        <v>69436.87604040961</v>
      </c>
      <c r="G304" s="32"/>
      <c r="H304" s="32"/>
      <c r="I304" s="32"/>
      <c r="J304" s="32"/>
      <c r="K304" s="32"/>
      <c r="L304" s="4">
        <f t="shared" si="34"/>
        <v>71103.361065379446</v>
      </c>
      <c r="M304" s="32"/>
      <c r="N304" s="4">
        <f t="shared" si="35"/>
        <v>72809.841730948552</v>
      </c>
      <c r="O304" s="32"/>
      <c r="P304" s="4"/>
      <c r="Q304" s="32"/>
      <c r="R304" s="32"/>
      <c r="S304" s="20"/>
      <c r="T304" s="20"/>
    </row>
    <row r="305" spans="1:20" s="22" customFormat="1" ht="12.75" customHeight="1" x14ac:dyDescent="0.2">
      <c r="A305" s="20"/>
      <c r="B305" s="21"/>
      <c r="D305" s="11" t="s">
        <v>121</v>
      </c>
      <c r="E305" s="32"/>
      <c r="F305" s="32">
        <v>64198.565720640006</v>
      </c>
      <c r="G305" s="32"/>
      <c r="H305" s="32"/>
      <c r="I305" s="32"/>
      <c r="J305" s="32"/>
      <c r="K305" s="32"/>
      <c r="L305" s="4">
        <f t="shared" si="34"/>
        <v>65739.331297935365</v>
      </c>
      <c r="M305" s="32"/>
      <c r="N305" s="4">
        <f t="shared" si="35"/>
        <v>67317.075249085814</v>
      </c>
      <c r="O305" s="32"/>
      <c r="P305" s="4"/>
      <c r="Q305" s="32"/>
      <c r="R305" s="32"/>
      <c r="S305" s="20"/>
      <c r="T305" s="20"/>
    </row>
    <row r="306" spans="1:20" s="22" customFormat="1" ht="12.75" customHeight="1" x14ac:dyDescent="0.2">
      <c r="A306" s="20"/>
      <c r="B306" s="21"/>
      <c r="D306" s="11" t="s">
        <v>125</v>
      </c>
      <c r="E306" s="32"/>
      <c r="F306" s="32">
        <v>61729.39011600001</v>
      </c>
      <c r="G306" s="32"/>
      <c r="H306" s="32"/>
      <c r="I306" s="32"/>
      <c r="J306" s="32"/>
      <c r="K306" s="32"/>
      <c r="L306" s="4">
        <f t="shared" si="34"/>
        <v>63210.895478784012</v>
      </c>
      <c r="M306" s="32"/>
      <c r="N306" s="4">
        <f t="shared" si="35"/>
        <v>64727.956970274827</v>
      </c>
      <c r="O306" s="32"/>
      <c r="P306" s="4"/>
      <c r="Q306" s="32"/>
      <c r="R306" s="32"/>
      <c r="S306" s="20"/>
      <c r="T306" s="20"/>
    </row>
    <row r="307" spans="1:20" s="18" customFormat="1" ht="12.75" customHeight="1" x14ac:dyDescent="0.2">
      <c r="A307" s="17"/>
      <c r="B307" s="63"/>
      <c r="D307" s="11" t="s">
        <v>172</v>
      </c>
      <c r="E307" s="19"/>
      <c r="F307" s="19">
        <v>61729.39011600001</v>
      </c>
      <c r="G307" s="32"/>
      <c r="H307" s="32"/>
      <c r="I307" s="32"/>
      <c r="J307" s="32"/>
      <c r="K307" s="19"/>
      <c r="L307" s="4">
        <f t="shared" si="34"/>
        <v>63210.895478784012</v>
      </c>
      <c r="M307" s="19"/>
      <c r="N307" s="4">
        <f t="shared" si="35"/>
        <v>64727.956970274827</v>
      </c>
      <c r="O307" s="19"/>
      <c r="P307" s="4"/>
      <c r="Q307" s="32"/>
      <c r="R307" s="32"/>
    </row>
    <row r="308" spans="1:20" s="22" customFormat="1" ht="12.75" customHeight="1" x14ac:dyDescent="0.2">
      <c r="A308" s="20"/>
      <c r="B308" s="21"/>
      <c r="D308" s="11" t="s">
        <v>128</v>
      </c>
      <c r="E308" s="32"/>
      <c r="F308" s="32">
        <v>54876.665721888014</v>
      </c>
      <c r="G308" s="32"/>
      <c r="H308" s="32"/>
      <c r="I308" s="32"/>
      <c r="J308" s="32"/>
      <c r="K308" s="32"/>
      <c r="L308" s="4">
        <f t="shared" si="34"/>
        <v>56193.705699213329</v>
      </c>
      <c r="M308" s="32"/>
      <c r="N308" s="4">
        <f t="shared" si="35"/>
        <v>57542.354635994452</v>
      </c>
      <c r="O308" s="32"/>
      <c r="P308" s="4"/>
      <c r="Q308" s="32"/>
      <c r="R308" s="32"/>
      <c r="S308" s="20"/>
      <c r="T308" s="20"/>
    </row>
    <row r="309" spans="1:20" s="18" customFormat="1" ht="12.75" customHeight="1" x14ac:dyDescent="0.2">
      <c r="A309" s="17"/>
      <c r="B309" s="63"/>
      <c r="D309" s="11" t="s">
        <v>173</v>
      </c>
      <c r="E309" s="19"/>
      <c r="F309" s="19">
        <v>54876.665721888014</v>
      </c>
      <c r="G309" s="32"/>
      <c r="H309" s="32"/>
      <c r="I309" s="32"/>
      <c r="J309" s="32"/>
      <c r="K309" s="19"/>
      <c r="L309" s="4">
        <f t="shared" si="34"/>
        <v>56193.705699213329</v>
      </c>
      <c r="M309" s="19"/>
      <c r="N309" s="4">
        <f t="shared" si="35"/>
        <v>57542.354635994452</v>
      </c>
      <c r="O309" s="19"/>
      <c r="P309" s="4"/>
      <c r="Q309" s="32"/>
      <c r="R309" s="32"/>
    </row>
    <row r="310" spans="1:20" s="22" customFormat="1" ht="12.75" customHeight="1" x14ac:dyDescent="0.2">
      <c r="A310" s="20"/>
      <c r="B310" s="21"/>
      <c r="D310" s="11" t="s">
        <v>131</v>
      </c>
      <c r="E310" s="32"/>
      <c r="F310" s="32">
        <v>48784.813217798408</v>
      </c>
      <c r="G310" s="32"/>
      <c r="H310" s="32"/>
      <c r="I310" s="32"/>
      <c r="J310" s="32"/>
      <c r="K310" s="32"/>
      <c r="L310" s="4">
        <f t="shared" si="34"/>
        <v>49955.64873502557</v>
      </c>
      <c r="M310" s="32"/>
      <c r="N310" s="4">
        <f t="shared" si="35"/>
        <v>51154.584304666183</v>
      </c>
      <c r="O310" s="32"/>
      <c r="P310" s="4"/>
      <c r="Q310" s="32"/>
      <c r="R310" s="32"/>
      <c r="S310" s="20"/>
      <c r="T310" s="20"/>
    </row>
    <row r="311" spans="1:20" s="18" customFormat="1" ht="12.6" customHeight="1" x14ac:dyDescent="0.2">
      <c r="A311" s="17"/>
      <c r="B311" s="63"/>
      <c r="D311" s="11" t="s">
        <v>137</v>
      </c>
      <c r="E311" s="19"/>
      <c r="F311" s="19">
        <v>40098.19247337601</v>
      </c>
      <c r="G311" s="32"/>
      <c r="H311" s="32"/>
      <c r="I311" s="32"/>
      <c r="J311" s="32"/>
      <c r="K311" s="19"/>
      <c r="L311" s="4">
        <f t="shared" si="34"/>
        <v>41060.549092737034</v>
      </c>
      <c r="M311" s="19"/>
      <c r="N311" s="4">
        <f t="shared" si="35"/>
        <v>42046.002270962723</v>
      </c>
      <c r="O311" s="19"/>
      <c r="P311" s="4"/>
      <c r="Q311" s="32"/>
      <c r="R311" s="32"/>
    </row>
    <row r="312" spans="1:20" ht="12.75" customHeight="1" x14ac:dyDescent="0.2">
      <c r="A312" s="3"/>
      <c r="B312" s="12">
        <v>123</v>
      </c>
      <c r="C312" s="11"/>
      <c r="D312" s="11" t="s">
        <v>217</v>
      </c>
      <c r="E312" s="4">
        <v>1</v>
      </c>
      <c r="F312" s="4">
        <v>69436.87604040961</v>
      </c>
      <c r="G312" s="4"/>
      <c r="H312" s="4"/>
      <c r="I312" s="4"/>
      <c r="J312" s="4"/>
      <c r="K312" s="4"/>
      <c r="L312" s="4">
        <f t="shared" si="34"/>
        <v>71103.361065379446</v>
      </c>
      <c r="M312" s="4"/>
      <c r="N312" s="4">
        <f t="shared" si="35"/>
        <v>72809.841730948552</v>
      </c>
      <c r="O312" s="4"/>
      <c r="P312" s="4"/>
      <c r="Q312" s="4"/>
      <c r="R312" s="4"/>
    </row>
    <row r="313" spans="1:20" ht="12.75" customHeight="1" x14ac:dyDescent="0.2">
      <c r="A313" s="3"/>
      <c r="B313" s="12">
        <v>124</v>
      </c>
      <c r="C313" s="11"/>
      <c r="D313" s="11" t="s">
        <v>139</v>
      </c>
      <c r="E313" s="4">
        <v>6</v>
      </c>
      <c r="F313" s="4">
        <v>59355.323497612822</v>
      </c>
      <c r="G313" s="4"/>
      <c r="H313" s="4"/>
      <c r="I313" s="4"/>
      <c r="J313" s="4"/>
      <c r="K313" s="4"/>
      <c r="L313" s="4">
        <f t="shared" si="34"/>
        <v>60779.85126155553</v>
      </c>
      <c r="M313" s="4"/>
      <c r="N313" s="4">
        <f t="shared" si="35"/>
        <v>62238.567691832861</v>
      </c>
      <c r="O313" s="4"/>
      <c r="P313" s="4"/>
      <c r="Q313" s="4"/>
      <c r="R313" s="4"/>
    </row>
    <row r="314" spans="1:20" ht="12.75" customHeight="1" x14ac:dyDescent="0.2">
      <c r="A314" s="3"/>
      <c r="B314" s="12">
        <v>125</v>
      </c>
      <c r="C314" s="11"/>
      <c r="D314" s="11" t="s">
        <v>140</v>
      </c>
      <c r="E314" s="4">
        <v>1</v>
      </c>
      <c r="F314" s="4">
        <v>54876.665721888014</v>
      </c>
      <c r="G314" s="4"/>
      <c r="H314" s="4"/>
      <c r="I314" s="4"/>
      <c r="J314" s="4"/>
      <c r="K314" s="4"/>
      <c r="L314" s="4">
        <f t="shared" si="34"/>
        <v>56193.705699213329</v>
      </c>
      <c r="M314" s="4"/>
      <c r="N314" s="4">
        <f t="shared" si="35"/>
        <v>57542.354635994452</v>
      </c>
      <c r="O314" s="4"/>
      <c r="P314" s="4"/>
      <c r="Q314" s="4"/>
      <c r="R314" s="4"/>
    </row>
    <row r="315" spans="1:20" ht="12.75" customHeight="1" x14ac:dyDescent="0.2">
      <c r="A315" s="3"/>
      <c r="B315" s="12">
        <v>126</v>
      </c>
      <c r="C315" s="11"/>
      <c r="D315" s="11" t="s">
        <v>130</v>
      </c>
      <c r="E315" s="4">
        <v>2</v>
      </c>
      <c r="F315" s="4">
        <v>52765.977834662401</v>
      </c>
      <c r="G315" s="4"/>
      <c r="H315" s="4"/>
      <c r="I315" s="4"/>
      <c r="J315" s="4"/>
      <c r="K315" s="4"/>
      <c r="L315" s="4">
        <f t="shared" si="34"/>
        <v>54032.361302694299</v>
      </c>
      <c r="M315" s="4"/>
      <c r="N315" s="4">
        <f t="shared" si="35"/>
        <v>55329.137973958961</v>
      </c>
      <c r="O315" s="4"/>
      <c r="P315" s="4"/>
      <c r="Q315" s="4"/>
      <c r="R315" s="4"/>
    </row>
    <row r="316" spans="1:20" ht="12.75" customHeight="1" x14ac:dyDescent="0.2">
      <c r="A316" s="3"/>
      <c r="B316" s="12">
        <v>127</v>
      </c>
      <c r="C316" s="11"/>
      <c r="D316" s="11" t="s">
        <v>142</v>
      </c>
      <c r="E316" s="4">
        <v>1</v>
      </c>
      <c r="F316" s="4">
        <v>46909.45910424961</v>
      </c>
      <c r="G316" s="4"/>
      <c r="H316" s="4"/>
      <c r="I316" s="4"/>
      <c r="J316" s="4"/>
      <c r="K316" s="4"/>
      <c r="L316" s="4">
        <f t="shared" si="34"/>
        <v>48035.286122751604</v>
      </c>
      <c r="M316" s="4"/>
      <c r="N316" s="4">
        <f t="shared" si="35"/>
        <v>49188.132989697646</v>
      </c>
      <c r="O316" s="4"/>
      <c r="P316" s="4"/>
      <c r="Q316" s="4"/>
      <c r="R316" s="4"/>
    </row>
    <row r="317" spans="1:20" ht="12.75" customHeight="1" x14ac:dyDescent="0.2">
      <c r="A317" s="3"/>
      <c r="B317" s="12">
        <v>128</v>
      </c>
      <c r="C317" s="11"/>
      <c r="D317" s="11" t="s">
        <v>133</v>
      </c>
      <c r="E317" s="4">
        <v>1</v>
      </c>
      <c r="F317" s="4">
        <v>46909.45910424961</v>
      </c>
      <c r="G317" s="4"/>
      <c r="H317" s="4"/>
      <c r="I317" s="4"/>
      <c r="J317" s="4"/>
      <c r="K317" s="4"/>
      <c r="L317" s="4">
        <f t="shared" si="34"/>
        <v>48035.286122751604</v>
      </c>
      <c r="M317" s="4"/>
      <c r="N317" s="4">
        <f t="shared" si="35"/>
        <v>49188.132989697646</v>
      </c>
      <c r="O317" s="4"/>
      <c r="P317" s="4"/>
      <c r="Q317" s="4"/>
      <c r="R317" s="4"/>
    </row>
    <row r="318" spans="1:20" ht="12.75" customHeight="1" x14ac:dyDescent="0.2">
      <c r="A318" s="3"/>
      <c r="B318" s="12">
        <v>129</v>
      </c>
      <c r="C318" s="11"/>
      <c r="D318" s="11" t="s">
        <v>135</v>
      </c>
      <c r="E318" s="4">
        <v>1</v>
      </c>
      <c r="F318" s="4">
        <v>45104.827057401606</v>
      </c>
      <c r="G318" s="4"/>
      <c r="H318" s="4"/>
      <c r="I318" s="4"/>
      <c r="J318" s="4"/>
      <c r="K318" s="4"/>
      <c r="L318" s="4">
        <f t="shared" si="34"/>
        <v>46187.342906779246</v>
      </c>
      <c r="M318" s="4"/>
      <c r="N318" s="4">
        <f t="shared" si="35"/>
        <v>47295.839136541952</v>
      </c>
      <c r="O318" s="4"/>
      <c r="P318" s="4"/>
      <c r="Q318" s="4"/>
      <c r="R318" s="4"/>
    </row>
    <row r="319" spans="1:20" ht="12.75" customHeight="1" x14ac:dyDescent="0.2">
      <c r="A319" s="3"/>
      <c r="B319" s="12">
        <v>130</v>
      </c>
      <c r="C319" s="11"/>
      <c r="D319" s="11" t="s">
        <v>136</v>
      </c>
      <c r="E319" s="4">
        <v>20</v>
      </c>
      <c r="F319" s="4">
        <v>43369.697731276807</v>
      </c>
      <c r="G319" s="4"/>
      <c r="H319" s="4"/>
      <c r="I319" s="4"/>
      <c r="J319" s="4"/>
      <c r="K319" s="4"/>
      <c r="L319" s="4">
        <f t="shared" si="34"/>
        <v>44410.570476827452</v>
      </c>
      <c r="M319" s="4"/>
      <c r="N319" s="4">
        <f t="shared" si="35"/>
        <v>45476.424168271311</v>
      </c>
      <c r="O319" s="4"/>
      <c r="P319" s="4"/>
      <c r="Q319" s="4"/>
      <c r="R319" s="4"/>
    </row>
    <row r="320" spans="1:20" ht="12.75" customHeight="1" x14ac:dyDescent="0.2">
      <c r="A320" s="3"/>
      <c r="B320" s="12">
        <v>131</v>
      </c>
      <c r="C320" s="11"/>
      <c r="D320" s="11" t="s">
        <v>2</v>
      </c>
      <c r="E320" s="70">
        <v>12</v>
      </c>
      <c r="F320" s="4">
        <v>36271.703999999998</v>
      </c>
      <c r="G320" s="70"/>
      <c r="H320" s="4"/>
      <c r="I320" s="70"/>
      <c r="J320" s="4"/>
      <c r="K320" s="70"/>
      <c r="L320" s="4">
        <f t="shared" si="34"/>
        <v>37142.224896</v>
      </c>
      <c r="M320" s="70"/>
      <c r="N320" s="4">
        <f t="shared" si="35"/>
        <v>38033.638293504002</v>
      </c>
      <c r="O320" s="70"/>
      <c r="P320" s="4"/>
      <c r="Q320" s="70"/>
      <c r="R320" s="4"/>
    </row>
    <row r="321" spans="1:21" ht="12.75" customHeight="1" x14ac:dyDescent="0.2">
      <c r="A321" s="3"/>
      <c r="B321" s="18"/>
      <c r="C321" s="11"/>
      <c r="D321" s="64" t="s">
        <v>1</v>
      </c>
      <c r="E321" s="14">
        <f>SUM(E270:E320)</f>
        <v>142</v>
      </c>
      <c r="F321" s="4"/>
      <c r="G321" s="14">
        <f>SUM(G270:G320)</f>
        <v>0</v>
      </c>
      <c r="H321" s="4"/>
      <c r="I321" s="14">
        <f>SUM(I270:I320)</f>
        <v>0</v>
      </c>
      <c r="J321" s="4"/>
      <c r="K321" s="14">
        <f>SUM(K270:K320)</f>
        <v>0</v>
      </c>
      <c r="L321" s="4"/>
      <c r="M321" s="14">
        <f>SUM(M270:M320)</f>
        <v>0</v>
      </c>
      <c r="N321" s="4"/>
      <c r="O321" s="14">
        <f>SUM(O270:O320)</f>
        <v>0</v>
      </c>
      <c r="P321" s="4"/>
      <c r="Q321" s="14">
        <f>SUM(Q270:Q320)</f>
        <v>0</v>
      </c>
      <c r="R321" s="4"/>
    </row>
    <row r="322" spans="1:21" ht="12.75" customHeight="1" x14ac:dyDescent="0.2">
      <c r="A322" s="3"/>
      <c r="B322" s="18"/>
      <c r="C322" s="11"/>
      <c r="D322" s="6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21" ht="12.75" customHeight="1" x14ac:dyDescent="0.2">
      <c r="B323" s="11"/>
      <c r="C323" s="35"/>
      <c r="D323" s="11" t="s">
        <v>21</v>
      </c>
      <c r="E323" s="14">
        <f>E321+E266+E246+E213</f>
        <v>1972</v>
      </c>
      <c r="F323" s="4"/>
      <c r="G323" s="14">
        <f>G321+G266+G246+G213</f>
        <v>0</v>
      </c>
      <c r="H323" s="4"/>
      <c r="I323" s="14">
        <f>I321+I266+I246+I213</f>
        <v>0</v>
      </c>
      <c r="J323" s="4"/>
      <c r="K323" s="14">
        <f>K321+K266+K246+K213</f>
        <v>0</v>
      </c>
      <c r="L323" s="4"/>
      <c r="M323" s="14">
        <f>M321+M266+M246+M213</f>
        <v>0</v>
      </c>
      <c r="N323" s="4"/>
      <c r="O323" s="14">
        <f>O321+O266+O246+O213</f>
        <v>0</v>
      </c>
      <c r="P323" s="4"/>
      <c r="Q323" s="14">
        <f>Q321+Q266+Q246+Q213</f>
        <v>0</v>
      </c>
      <c r="R323" s="4"/>
    </row>
    <row r="324" spans="1:21" ht="12.75" customHeight="1" x14ac:dyDescent="0.2">
      <c r="A324" s="3"/>
      <c r="C324" s="11"/>
      <c r="D324" s="1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21" ht="12.75" customHeight="1" x14ac:dyDescent="0.2">
      <c r="A325" s="3"/>
      <c r="B325" s="11"/>
      <c r="C325" s="11"/>
      <c r="D325" s="5" t="s">
        <v>14</v>
      </c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21" ht="12.75" customHeight="1" x14ac:dyDescent="0.2">
      <c r="A326" s="3"/>
      <c r="B326" s="11"/>
      <c r="C326" s="11"/>
      <c r="D326" s="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21" ht="12.75" customHeight="1" x14ac:dyDescent="0.2">
      <c r="A327" s="3"/>
      <c r="B327" s="11"/>
      <c r="C327" s="11"/>
      <c r="D327" s="11" t="s">
        <v>6</v>
      </c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21" ht="12.75" customHeight="1" x14ac:dyDescent="0.2">
      <c r="A328" s="3"/>
      <c r="B328" s="11"/>
      <c r="C328" s="11"/>
      <c r="D328" s="11" t="s">
        <v>13</v>
      </c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21" ht="12.75" customHeight="1" x14ac:dyDescent="0.2">
      <c r="A329" s="3"/>
      <c r="B329" s="12">
        <v>132</v>
      </c>
      <c r="C329" s="11"/>
      <c r="D329" s="11" t="s">
        <v>12</v>
      </c>
      <c r="E329" s="4">
        <v>1</v>
      </c>
      <c r="F329" s="4">
        <v>246133.31655459732</v>
      </c>
      <c r="G329" s="4"/>
      <c r="H329" s="4"/>
      <c r="I329" s="4"/>
      <c r="J329" s="4"/>
      <c r="K329" s="4"/>
      <c r="L329" s="4">
        <f>F329*(1+$S$8)</f>
        <v>252040.51615190765</v>
      </c>
      <c r="M329" s="4"/>
      <c r="N329" s="4">
        <f t="shared" ref="N329" si="36">L329*(1+$S$8)</f>
        <v>258089.48853955345</v>
      </c>
      <c r="O329" s="4"/>
      <c r="P329" s="4"/>
      <c r="Q329" s="4"/>
      <c r="R329" s="4"/>
    </row>
    <row r="330" spans="1:21" customFormat="1" ht="12.75" customHeight="1" x14ac:dyDescent="0.25">
      <c r="A330" s="72"/>
      <c r="B330" s="12">
        <v>133</v>
      </c>
      <c r="C330" s="73"/>
      <c r="D330" s="11" t="s">
        <v>10</v>
      </c>
      <c r="E330" s="31">
        <v>3</v>
      </c>
      <c r="F330" s="74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4"/>
      <c r="R330" s="31"/>
      <c r="S330" s="71"/>
    </row>
    <row r="331" spans="1:21" customFormat="1" ht="12.75" customHeight="1" x14ac:dyDescent="0.25">
      <c r="A331" s="72"/>
      <c r="B331" s="75"/>
      <c r="C331" s="73"/>
      <c r="D331" s="11" t="s">
        <v>231</v>
      </c>
      <c r="E331" s="31"/>
      <c r="F331" s="76">
        <v>213927.65467287469</v>
      </c>
      <c r="G331" s="31"/>
      <c r="H331" s="31"/>
      <c r="I331" s="31"/>
      <c r="J331" s="31"/>
      <c r="K331" s="31"/>
      <c r="L331" s="31">
        <f t="shared" ref="L331:L338" si="37">F331*(1+$S$8)</f>
        <v>219061.91838502369</v>
      </c>
      <c r="M331" s="31"/>
      <c r="N331" s="31">
        <f t="shared" ref="N331:N338" si="38">L331*(1+$S$8)</f>
        <v>224319.40442626426</v>
      </c>
      <c r="O331" s="31"/>
      <c r="P331" s="31"/>
      <c r="Q331" s="31"/>
      <c r="R331" s="31"/>
      <c r="S331" s="71"/>
      <c r="U331" s="19"/>
    </row>
    <row r="332" spans="1:21" customFormat="1" ht="12.75" customHeight="1" x14ac:dyDescent="0.25">
      <c r="A332" s="72"/>
      <c r="B332" s="75"/>
      <c r="C332" s="73"/>
      <c r="D332" s="11" t="s">
        <v>232</v>
      </c>
      <c r="E332" s="31"/>
      <c r="F332" s="76">
        <v>186892.16636934137</v>
      </c>
      <c r="G332" s="31"/>
      <c r="H332" s="31"/>
      <c r="I332" s="31"/>
      <c r="J332" s="31"/>
      <c r="K332" s="31"/>
      <c r="L332" s="31">
        <f t="shared" si="37"/>
        <v>191377.57836220556</v>
      </c>
      <c r="M332" s="31"/>
      <c r="N332" s="31">
        <f t="shared" si="38"/>
        <v>195970.64024289849</v>
      </c>
      <c r="O332" s="31"/>
      <c r="P332" s="31"/>
      <c r="Q332" s="31"/>
      <c r="R332" s="31"/>
      <c r="S332" s="71"/>
    </row>
    <row r="333" spans="1:21" customFormat="1" ht="12.75" customHeight="1" x14ac:dyDescent="0.25">
      <c r="A333" s="72"/>
      <c r="B333" s="75"/>
      <c r="C333" s="73"/>
      <c r="D333" s="11" t="s">
        <v>233</v>
      </c>
      <c r="E333" s="31"/>
      <c r="F333" s="76">
        <v>172738.17686834506</v>
      </c>
      <c r="G333" s="31"/>
      <c r="H333" s="31"/>
      <c r="I333" s="31"/>
      <c r="J333" s="31"/>
      <c r="K333" s="31"/>
      <c r="L333" s="31">
        <f t="shared" si="37"/>
        <v>176883.89311318536</v>
      </c>
      <c r="M333" s="31"/>
      <c r="N333" s="31">
        <f t="shared" si="38"/>
        <v>181129.10654790181</v>
      </c>
      <c r="O333" s="31"/>
      <c r="P333" s="31"/>
      <c r="Q333" s="31"/>
      <c r="R333" s="31"/>
      <c r="S333" s="71"/>
      <c r="U333" s="19"/>
    </row>
    <row r="334" spans="1:21" customFormat="1" ht="12.75" customHeight="1" x14ac:dyDescent="0.25">
      <c r="A334" s="72"/>
      <c r="B334" s="75"/>
      <c r="C334" s="73"/>
      <c r="D334" s="11" t="s">
        <v>9</v>
      </c>
      <c r="E334" s="31"/>
      <c r="F334" s="76">
        <v>140094.37853678671</v>
      </c>
      <c r="G334" s="31"/>
      <c r="H334" s="31"/>
      <c r="I334" s="31"/>
      <c r="J334" s="31"/>
      <c r="K334" s="31"/>
      <c r="L334" s="31">
        <f t="shared" si="37"/>
        <v>143456.64362166959</v>
      </c>
      <c r="M334" s="31"/>
      <c r="N334" s="31">
        <f t="shared" si="38"/>
        <v>146899.60306858967</v>
      </c>
      <c r="O334" s="31"/>
      <c r="P334" s="31"/>
      <c r="Q334" s="31"/>
      <c r="R334" s="31"/>
      <c r="S334" s="71"/>
      <c r="U334" s="19"/>
    </row>
    <row r="335" spans="1:21" customFormat="1" ht="12.75" customHeight="1" x14ac:dyDescent="0.25">
      <c r="A335" s="72"/>
      <c r="B335" s="75"/>
      <c r="C335" s="73"/>
      <c r="D335" s="11" t="s">
        <v>8</v>
      </c>
      <c r="E335" s="31"/>
      <c r="F335" s="76">
        <v>126956.20721017434</v>
      </c>
      <c r="G335" s="31"/>
      <c r="H335" s="31"/>
      <c r="I335" s="31"/>
      <c r="J335" s="31"/>
      <c r="K335" s="31"/>
      <c r="L335" s="31">
        <f t="shared" si="37"/>
        <v>130003.15618321853</v>
      </c>
      <c r="M335" s="31"/>
      <c r="N335" s="31">
        <f t="shared" si="38"/>
        <v>133123.23193161577</v>
      </c>
      <c r="O335" s="31"/>
      <c r="P335" s="31"/>
      <c r="Q335" s="31"/>
      <c r="R335" s="31"/>
      <c r="S335" s="71"/>
      <c r="U335" s="19"/>
    </row>
    <row r="336" spans="1:21" customFormat="1" ht="12.75" customHeight="1" x14ac:dyDescent="0.25">
      <c r="A336" s="72"/>
      <c r="B336" s="75"/>
      <c r="C336" s="73"/>
      <c r="D336" s="11" t="s">
        <v>276</v>
      </c>
      <c r="E336" s="31"/>
      <c r="F336" s="76">
        <v>118680</v>
      </c>
      <c r="G336" s="31"/>
      <c r="H336" s="31"/>
      <c r="I336" s="31"/>
      <c r="J336" s="31"/>
      <c r="K336" s="31"/>
      <c r="L336" s="31">
        <f t="shared" si="37"/>
        <v>121528.32000000001</v>
      </c>
      <c r="M336" s="31"/>
      <c r="N336" s="31">
        <f t="shared" si="38"/>
        <v>124444.99968000001</v>
      </c>
      <c r="O336" s="31"/>
      <c r="P336" s="31"/>
      <c r="Q336" s="31"/>
      <c r="R336" s="31"/>
      <c r="S336" s="71"/>
    </row>
    <row r="337" spans="1:19" customFormat="1" ht="12.75" customHeight="1" x14ac:dyDescent="0.25">
      <c r="A337" s="72"/>
      <c r="B337" s="75"/>
      <c r="C337" s="73"/>
      <c r="D337" s="11" t="s">
        <v>7</v>
      </c>
      <c r="E337" s="31"/>
      <c r="F337" s="76">
        <v>109535.92073693877</v>
      </c>
      <c r="G337" s="31"/>
      <c r="H337" s="31"/>
      <c r="I337" s="31"/>
      <c r="J337" s="31"/>
      <c r="K337" s="31"/>
      <c r="L337" s="31">
        <f t="shared" si="37"/>
        <v>112164.78283462531</v>
      </c>
      <c r="M337" s="31"/>
      <c r="N337" s="31">
        <f t="shared" si="38"/>
        <v>114856.73762265632</v>
      </c>
      <c r="O337" s="31"/>
      <c r="P337" s="31"/>
      <c r="Q337" s="31"/>
      <c r="R337" s="31"/>
      <c r="S337" s="71"/>
    </row>
    <row r="338" spans="1:19" ht="12.75" customHeight="1" x14ac:dyDescent="0.2">
      <c r="A338" s="3"/>
      <c r="B338" s="12">
        <v>134</v>
      </c>
      <c r="C338" s="11"/>
      <c r="D338" s="11" t="s">
        <v>11</v>
      </c>
      <c r="E338" s="4">
        <v>1</v>
      </c>
      <c r="F338" s="4">
        <v>140089.25150705036</v>
      </c>
      <c r="G338" s="31"/>
      <c r="H338" s="31"/>
      <c r="I338" s="31"/>
      <c r="J338" s="31"/>
      <c r="K338" s="4"/>
      <c r="L338" s="4">
        <f t="shared" si="37"/>
        <v>143451.39354321957</v>
      </c>
      <c r="M338" s="4"/>
      <c r="N338" s="4">
        <f t="shared" si="38"/>
        <v>146894.22698825685</v>
      </c>
      <c r="O338" s="4"/>
      <c r="P338" s="4"/>
      <c r="Q338" s="4"/>
      <c r="R338" s="4"/>
    </row>
    <row r="339" spans="1:19" ht="12.75" customHeight="1" x14ac:dyDescent="0.2">
      <c r="A339" s="3"/>
      <c r="B339" s="18"/>
      <c r="C339" s="11"/>
      <c r="D339" s="64" t="s">
        <v>1</v>
      </c>
      <c r="E339" s="14">
        <f>SUM(E329:E338)</f>
        <v>5</v>
      </c>
      <c r="F339" s="4"/>
      <c r="G339" s="14">
        <f>SUM(G329:G338)</f>
        <v>0</v>
      </c>
      <c r="H339" s="4"/>
      <c r="I339" s="14">
        <f>SUM(I329:I338)</f>
        <v>0</v>
      </c>
      <c r="J339" s="4"/>
      <c r="K339" s="14">
        <f>SUM(K329:K338)</f>
        <v>0</v>
      </c>
      <c r="L339" s="4"/>
      <c r="M339" s="14">
        <f>SUM(M329:M338)</f>
        <v>0</v>
      </c>
      <c r="N339" s="4"/>
      <c r="O339" s="14">
        <f>SUM(O329:O338)</f>
        <v>0</v>
      </c>
      <c r="P339" s="4"/>
      <c r="Q339" s="14">
        <f>SUM(Q329:Q338)</f>
        <v>0</v>
      </c>
      <c r="R339" s="4"/>
    </row>
    <row r="340" spans="1:19" ht="12.75" customHeight="1" x14ac:dyDescent="0.2">
      <c r="A340" s="3"/>
      <c r="C340" s="11"/>
      <c r="D340" s="1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9" ht="12.75" customHeight="1" x14ac:dyDescent="0.2">
      <c r="A341" s="3"/>
      <c r="C341" s="11"/>
      <c r="D341" s="11" t="s">
        <v>6</v>
      </c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9" ht="12.75" customHeight="1" x14ac:dyDescent="0.2">
      <c r="A342" s="3"/>
      <c r="C342" s="11"/>
      <c r="D342" s="11" t="s">
        <v>5</v>
      </c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9" ht="12.75" customHeight="1" x14ac:dyDescent="0.2">
      <c r="A343" s="3"/>
      <c r="B343" s="12">
        <v>135</v>
      </c>
      <c r="C343" s="11"/>
      <c r="D343" s="11" t="s">
        <v>4</v>
      </c>
      <c r="E343" s="4">
        <v>7</v>
      </c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9" ht="12.75" customHeight="1" x14ac:dyDescent="0.2">
      <c r="A344" s="3"/>
      <c r="B344" s="18"/>
      <c r="C344" s="11"/>
      <c r="D344" s="11" t="s">
        <v>3</v>
      </c>
      <c r="F344" s="4">
        <v>151221.74207465255</v>
      </c>
      <c r="G344" s="4"/>
      <c r="H344" s="4"/>
      <c r="I344" s="4"/>
      <c r="J344" s="4"/>
      <c r="K344" s="4"/>
      <c r="L344" s="4">
        <f>F344*(1+$S$8)</f>
        <v>154851.06388444421</v>
      </c>
      <c r="M344" s="4"/>
      <c r="N344" s="4">
        <f t="shared" ref="N344:N346" si="39">L344*(1+$S$8)</f>
        <v>158567.48941767088</v>
      </c>
      <c r="O344" s="4"/>
      <c r="P344" s="4"/>
      <c r="Q344" s="4"/>
      <c r="R344" s="4"/>
    </row>
    <row r="345" spans="1:19" ht="12.75" customHeight="1" x14ac:dyDescent="0.2">
      <c r="A345" s="3"/>
      <c r="B345" s="18"/>
      <c r="C345" s="11"/>
      <c r="D345" s="11" t="s">
        <v>36</v>
      </c>
      <c r="F345" s="4">
        <v>126147.14864390947</v>
      </c>
      <c r="G345" s="4"/>
      <c r="H345" s="4"/>
      <c r="I345" s="4"/>
      <c r="J345" s="4"/>
      <c r="K345" s="4"/>
      <c r="L345" s="4">
        <f>F345*(1+$S$8)</f>
        <v>129174.6802113633</v>
      </c>
      <c r="M345" s="4"/>
      <c r="N345" s="4">
        <f t="shared" si="39"/>
        <v>132274.87253643601</v>
      </c>
      <c r="O345" s="4"/>
      <c r="P345" s="4"/>
      <c r="Q345" s="4"/>
      <c r="R345" s="4"/>
    </row>
    <row r="346" spans="1:19" ht="12.75" customHeight="1" x14ac:dyDescent="0.2">
      <c r="A346" s="3"/>
      <c r="B346" s="18"/>
      <c r="C346" s="11"/>
      <c r="D346" s="11" t="s">
        <v>177</v>
      </c>
      <c r="F346" s="4">
        <v>90524.546035511914</v>
      </c>
      <c r="G346" s="4"/>
      <c r="H346" s="4"/>
      <c r="I346" s="4"/>
      <c r="J346" s="4"/>
      <c r="K346" s="4"/>
      <c r="L346" s="4">
        <f>F346*(1+$S$8)</f>
        <v>92697.135140364204</v>
      </c>
      <c r="M346" s="4"/>
      <c r="N346" s="4">
        <f t="shared" si="39"/>
        <v>94921.866383732951</v>
      </c>
      <c r="O346" s="4"/>
      <c r="P346" s="4"/>
      <c r="Q346" s="4"/>
      <c r="R346" s="4"/>
    </row>
    <row r="347" spans="1:19" ht="12.75" customHeight="1" x14ac:dyDescent="0.2">
      <c r="A347" s="3"/>
      <c r="B347" s="18"/>
      <c r="C347" s="11"/>
      <c r="D347" s="64" t="s">
        <v>1</v>
      </c>
      <c r="E347" s="14">
        <f>SUM(E343:E346)</f>
        <v>7</v>
      </c>
      <c r="F347" s="4"/>
      <c r="G347" s="14">
        <f>SUM(G343:G346)</f>
        <v>0</v>
      </c>
      <c r="H347" s="4"/>
      <c r="I347" s="14">
        <f>SUM(I343:I346)</f>
        <v>0</v>
      </c>
      <c r="J347" s="4"/>
      <c r="K347" s="14">
        <f>SUM(K343:K346)</f>
        <v>0</v>
      </c>
      <c r="L347" s="4"/>
      <c r="M347" s="14">
        <f>SUM(M343:M346)</f>
        <v>0</v>
      </c>
      <c r="N347" s="4"/>
      <c r="O347" s="14">
        <f>SUM(O343:O346)</f>
        <v>0</v>
      </c>
      <c r="P347" s="4"/>
      <c r="Q347" s="14">
        <f>SUM(Q343:Q346)</f>
        <v>0</v>
      </c>
      <c r="R347" s="4"/>
    </row>
    <row r="348" spans="1:19" ht="12.75" customHeight="1" x14ac:dyDescent="0.2">
      <c r="A348" s="3"/>
      <c r="B348" s="18"/>
      <c r="C348" s="11"/>
      <c r="D348" s="6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9" ht="12.75" customHeight="1" x14ac:dyDescent="0.2">
      <c r="A349" s="3"/>
      <c r="B349" s="18"/>
      <c r="C349" s="11"/>
      <c r="D349" s="11" t="s">
        <v>33</v>
      </c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9" ht="12.75" customHeight="1" x14ac:dyDescent="0.2">
      <c r="A350" s="3"/>
      <c r="B350" s="18"/>
      <c r="C350" s="11"/>
      <c r="D350" s="11" t="s">
        <v>5</v>
      </c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9" ht="12.75" customHeight="1" x14ac:dyDescent="0.2">
      <c r="A351" s="3"/>
      <c r="B351" s="12">
        <v>136</v>
      </c>
      <c r="C351" s="11"/>
      <c r="D351" s="11" t="s">
        <v>2</v>
      </c>
      <c r="E351" s="70">
        <v>4</v>
      </c>
      <c r="F351" s="4">
        <v>36271.703999999998</v>
      </c>
      <c r="G351" s="70"/>
      <c r="H351" s="4"/>
      <c r="I351" s="70"/>
      <c r="J351" s="4"/>
      <c r="K351" s="70"/>
      <c r="L351" s="4">
        <f>F351*(1+$S$8)</f>
        <v>37142.224896</v>
      </c>
      <c r="M351" s="70"/>
      <c r="N351" s="4">
        <f t="shared" ref="N351" si="40">L351*(1+$S$8)</f>
        <v>38033.638293504002</v>
      </c>
      <c r="O351" s="70"/>
      <c r="P351" s="4"/>
      <c r="Q351" s="70"/>
      <c r="R351" s="4"/>
    </row>
    <row r="352" spans="1:19" ht="12.75" customHeight="1" x14ac:dyDescent="0.2">
      <c r="A352" s="3"/>
      <c r="B352" s="18"/>
      <c r="C352" s="11"/>
      <c r="D352" s="64" t="s">
        <v>1</v>
      </c>
      <c r="E352" s="4">
        <f>SUM(E351)</f>
        <v>4</v>
      </c>
      <c r="F352" s="4"/>
      <c r="G352" s="4">
        <f>SUM(G351)</f>
        <v>0</v>
      </c>
      <c r="H352" s="4"/>
      <c r="I352" s="4">
        <f>SUM(I351)</f>
        <v>0</v>
      </c>
      <c r="J352" s="4"/>
      <c r="K352" s="4">
        <f>SUM(K351)</f>
        <v>0</v>
      </c>
      <c r="L352" s="4"/>
      <c r="M352" s="4">
        <f>SUM(M351)</f>
        <v>0</v>
      </c>
      <c r="N352" s="4"/>
      <c r="O352" s="4">
        <f>SUM(O351)</f>
        <v>0</v>
      </c>
      <c r="P352" s="4"/>
      <c r="Q352" s="4">
        <f>SUM(Q351)</f>
        <v>0</v>
      </c>
      <c r="R352" s="4"/>
    </row>
    <row r="353" spans="1:18" ht="12.75" customHeight="1" x14ac:dyDescent="0.2">
      <c r="C353" s="11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 x14ac:dyDescent="0.2">
      <c r="C354" s="11"/>
      <c r="D354" s="15" t="s">
        <v>229</v>
      </c>
      <c r="E354" s="14">
        <f>E339+E347+E352</f>
        <v>16</v>
      </c>
      <c r="F354" s="4"/>
      <c r="G354" s="14">
        <f>G339+G347+G352</f>
        <v>0</v>
      </c>
      <c r="H354" s="4"/>
      <c r="I354" s="14">
        <f>I339+I347+I352</f>
        <v>0</v>
      </c>
      <c r="J354" s="4"/>
      <c r="K354" s="14">
        <f>K339+K347+K352</f>
        <v>0</v>
      </c>
      <c r="L354" s="4"/>
      <c r="M354" s="14">
        <f>M339+M347+M352</f>
        <v>0</v>
      </c>
      <c r="N354" s="4"/>
      <c r="O354" s="14">
        <f>O339+O347+O352</f>
        <v>0</v>
      </c>
      <c r="P354" s="4"/>
      <c r="Q354" s="14">
        <f>Q339+Q347+Q352</f>
        <v>0</v>
      </c>
      <c r="R354" s="4"/>
    </row>
    <row r="355" spans="1:18" ht="12.75" customHeight="1" x14ac:dyDescent="0.2">
      <c r="C355" s="11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 ht="12.75" customHeight="1" x14ac:dyDescent="0.2">
      <c r="C356" s="11"/>
      <c r="D356" s="11" t="s">
        <v>0</v>
      </c>
      <c r="E356" s="14">
        <f>E354+E323</f>
        <v>1988</v>
      </c>
      <c r="F356" s="4"/>
      <c r="G356" s="14">
        <f>G354+G323</f>
        <v>0</v>
      </c>
      <c r="H356" s="4"/>
      <c r="I356" s="14">
        <f>I354+I323</f>
        <v>0</v>
      </c>
      <c r="J356" s="4"/>
      <c r="K356" s="14">
        <f>K354+K323</f>
        <v>0</v>
      </c>
      <c r="L356" s="4"/>
      <c r="M356" s="14">
        <f>M354+M323</f>
        <v>0</v>
      </c>
      <c r="N356" s="4"/>
      <c r="O356" s="14">
        <f>O354+O323</f>
        <v>0</v>
      </c>
      <c r="P356" s="4"/>
      <c r="Q356" s="14">
        <f>Q354+Q323</f>
        <v>0</v>
      </c>
      <c r="R356" s="4"/>
    </row>
    <row r="357" spans="1:18" ht="12.75" customHeight="1" x14ac:dyDescent="0.2">
      <c r="C357" s="11"/>
      <c r="G357" s="3"/>
      <c r="H357" s="4"/>
      <c r="I357" s="3"/>
      <c r="J357" s="3"/>
      <c r="L357" s="3"/>
      <c r="N357" s="3"/>
      <c r="P357" s="3"/>
    </row>
    <row r="358" spans="1:18" ht="12.75" customHeight="1" x14ac:dyDescent="0.2">
      <c r="C358" s="11"/>
      <c r="G358" s="3"/>
      <c r="H358" s="4"/>
      <c r="I358" s="3"/>
      <c r="J358" s="3"/>
      <c r="L358" s="3"/>
      <c r="N358" s="3"/>
      <c r="P358" s="3"/>
    </row>
    <row r="359" spans="1:18" ht="12.75" customHeight="1" x14ac:dyDescent="0.2">
      <c r="C359" s="11"/>
      <c r="G359" s="3"/>
      <c r="H359" s="4"/>
      <c r="I359" s="3"/>
      <c r="J359" s="3"/>
      <c r="L359" s="3"/>
      <c r="N359" s="3"/>
      <c r="P359" s="3"/>
    </row>
    <row r="360" spans="1:18" ht="12.75" customHeight="1" x14ac:dyDescent="0.2">
      <c r="C360" s="11"/>
      <c r="G360" s="3"/>
      <c r="H360" s="4"/>
      <c r="I360" s="3"/>
      <c r="J360" s="3"/>
      <c r="L360" s="3"/>
      <c r="N360" s="3"/>
      <c r="P360" s="3"/>
    </row>
    <row r="361" spans="1:18" ht="12.75" customHeight="1" x14ac:dyDescent="0.2">
      <c r="A361" s="11"/>
      <c r="B361" s="11"/>
      <c r="C361" s="11"/>
      <c r="G361" s="3"/>
      <c r="H361" s="4"/>
      <c r="I361" s="3"/>
      <c r="J361" s="3"/>
      <c r="L361" s="3"/>
      <c r="N361" s="3"/>
      <c r="P361" s="3"/>
    </row>
    <row r="362" spans="1:18" ht="12.75" customHeight="1" x14ac:dyDescent="0.2">
      <c r="A362" s="11"/>
      <c r="B362" s="11"/>
      <c r="C362" s="11"/>
      <c r="G362" s="3"/>
      <c r="H362" s="4"/>
      <c r="I362" s="3"/>
      <c r="J362" s="3"/>
      <c r="L362" s="3"/>
      <c r="N362" s="3"/>
      <c r="P362" s="3"/>
    </row>
    <row r="363" spans="1:18" ht="12.75" customHeight="1" x14ac:dyDescent="0.2">
      <c r="A363" s="11"/>
      <c r="B363" s="11"/>
      <c r="C363" s="11"/>
      <c r="G363" s="3"/>
      <c r="H363" s="4"/>
      <c r="I363" s="3"/>
      <c r="J363" s="3"/>
      <c r="L363" s="3"/>
      <c r="N363" s="3"/>
      <c r="P363" s="3"/>
    </row>
    <row r="364" spans="1:18" ht="12.75" customHeight="1" x14ac:dyDescent="0.2">
      <c r="A364" s="11"/>
      <c r="B364" s="11"/>
      <c r="C364" s="11"/>
      <c r="G364" s="3"/>
      <c r="H364" s="4"/>
      <c r="I364" s="3"/>
      <c r="J364" s="3"/>
      <c r="L364" s="3"/>
      <c r="N364" s="3"/>
      <c r="P364" s="3"/>
    </row>
    <row r="365" spans="1:18" ht="12.75" customHeight="1" x14ac:dyDescent="0.2">
      <c r="A365" s="11"/>
      <c r="B365" s="11"/>
      <c r="C365" s="11"/>
      <c r="G365" s="3"/>
      <c r="H365" s="4"/>
      <c r="I365" s="3"/>
      <c r="J365" s="3"/>
      <c r="L365" s="3"/>
      <c r="N365" s="3"/>
      <c r="P365" s="3"/>
    </row>
    <row r="366" spans="1:18" ht="12.75" customHeight="1" x14ac:dyDescent="0.2">
      <c r="A366" s="11"/>
      <c r="B366" s="11"/>
      <c r="C366" s="11"/>
      <c r="G366" s="3"/>
      <c r="H366" s="4"/>
      <c r="I366" s="3"/>
      <c r="J366" s="3"/>
      <c r="L366" s="3"/>
      <c r="N366" s="3"/>
      <c r="P366" s="3"/>
    </row>
    <row r="367" spans="1:18" ht="12.75" customHeight="1" x14ac:dyDescent="0.2">
      <c r="A367" s="11"/>
      <c r="B367" s="11"/>
      <c r="C367" s="11"/>
      <c r="G367" s="3"/>
      <c r="H367" s="4"/>
      <c r="I367" s="3"/>
      <c r="J367" s="3"/>
      <c r="L367" s="3"/>
      <c r="N367" s="3"/>
      <c r="P367" s="3"/>
    </row>
    <row r="368" spans="1:18" ht="12.75" customHeight="1" x14ac:dyDescent="0.2">
      <c r="A368" s="11"/>
      <c r="B368" s="11"/>
      <c r="C368" s="11"/>
      <c r="G368" s="3"/>
      <c r="H368" s="4"/>
      <c r="I368" s="3"/>
      <c r="J368" s="3"/>
      <c r="L368" s="3"/>
      <c r="N368" s="3"/>
      <c r="P368" s="3"/>
    </row>
    <row r="369" spans="1:16" ht="12.75" customHeight="1" x14ac:dyDescent="0.2">
      <c r="A369" s="11"/>
      <c r="B369" s="11"/>
      <c r="C369" s="11"/>
      <c r="G369" s="3"/>
      <c r="H369" s="4"/>
      <c r="I369" s="3"/>
      <c r="J369" s="3"/>
      <c r="L369" s="3"/>
      <c r="N369" s="3"/>
      <c r="P369" s="3"/>
    </row>
    <row r="370" spans="1:16" ht="12.75" customHeight="1" x14ac:dyDescent="0.2">
      <c r="A370" s="11"/>
      <c r="B370" s="11"/>
      <c r="C370" s="11"/>
      <c r="G370" s="3"/>
      <c r="H370" s="4"/>
      <c r="I370" s="3"/>
      <c r="L370" s="3"/>
      <c r="N370" s="3"/>
      <c r="P370" s="3"/>
    </row>
    <row r="371" spans="1:16" ht="12.75" customHeight="1" x14ac:dyDescent="0.2">
      <c r="A371" s="11"/>
      <c r="B371" s="11"/>
      <c r="C371" s="11"/>
      <c r="G371" s="3"/>
      <c r="H371" s="4"/>
      <c r="I371" s="3"/>
      <c r="L371" s="3"/>
      <c r="N371" s="3"/>
      <c r="P371" s="3"/>
    </row>
    <row r="372" spans="1:16" ht="12.75" customHeight="1" x14ac:dyDescent="0.2">
      <c r="A372" s="11"/>
      <c r="B372" s="11"/>
      <c r="C372" s="11"/>
      <c r="G372" s="3"/>
      <c r="H372" s="4"/>
      <c r="I372" s="3"/>
      <c r="L372" s="3"/>
      <c r="N372" s="3"/>
      <c r="P372" s="3"/>
    </row>
    <row r="373" spans="1:16" ht="12.75" customHeight="1" x14ac:dyDescent="0.2">
      <c r="A373" s="11"/>
      <c r="B373" s="11"/>
      <c r="C373" s="11"/>
      <c r="G373" s="3"/>
      <c r="H373" s="4"/>
      <c r="I373" s="3"/>
      <c r="L373" s="3"/>
      <c r="N373" s="3"/>
      <c r="P373" s="3"/>
    </row>
    <row r="374" spans="1:16" ht="12.75" customHeight="1" x14ac:dyDescent="0.2">
      <c r="A374" s="11"/>
      <c r="B374" s="11"/>
      <c r="C374" s="11"/>
      <c r="G374" s="3"/>
      <c r="H374" s="4"/>
      <c r="I374" s="3"/>
      <c r="L374" s="3"/>
      <c r="N374" s="3"/>
      <c r="P374" s="3"/>
    </row>
    <row r="375" spans="1:16" ht="12.75" customHeight="1" x14ac:dyDescent="0.2">
      <c r="A375" s="11"/>
      <c r="B375" s="11"/>
      <c r="C375" s="11"/>
      <c r="G375" s="3"/>
      <c r="H375" s="4"/>
      <c r="I375" s="3"/>
      <c r="L375" s="3"/>
      <c r="N375" s="3"/>
      <c r="P375" s="3"/>
    </row>
    <row r="376" spans="1:16" ht="12.75" customHeight="1" x14ac:dyDescent="0.2">
      <c r="A376" s="11"/>
      <c r="B376" s="11"/>
      <c r="C376" s="11"/>
      <c r="H376" s="4"/>
      <c r="L376" s="3"/>
      <c r="N376" s="3"/>
      <c r="P376" s="3"/>
    </row>
    <row r="377" spans="1:16" ht="12.75" customHeight="1" x14ac:dyDescent="0.2">
      <c r="A377" s="11"/>
      <c r="B377" s="11"/>
      <c r="C377" s="11"/>
      <c r="H377" s="4"/>
      <c r="L377" s="3"/>
      <c r="N377" s="3"/>
      <c r="P377" s="3"/>
    </row>
    <row r="378" spans="1:16" ht="12.75" customHeight="1" x14ac:dyDescent="0.2">
      <c r="A378" s="11"/>
      <c r="B378" s="11"/>
      <c r="C378" s="11"/>
      <c r="H378" s="4"/>
      <c r="L378" s="3"/>
      <c r="N378" s="3"/>
      <c r="P378" s="3"/>
    </row>
    <row r="379" spans="1:16" ht="12.75" customHeight="1" x14ac:dyDescent="0.2">
      <c r="A379" s="11"/>
      <c r="B379" s="11"/>
      <c r="C379" s="11"/>
      <c r="H379" s="4"/>
      <c r="L379" s="3"/>
      <c r="N379" s="3"/>
      <c r="P379" s="3"/>
    </row>
    <row r="380" spans="1:16" ht="12.75" customHeight="1" x14ac:dyDescent="0.2">
      <c r="A380" s="11"/>
      <c r="B380" s="11"/>
      <c r="C380" s="11"/>
      <c r="H380" s="4"/>
      <c r="L380" s="3"/>
      <c r="N380" s="3"/>
      <c r="P380" s="3"/>
    </row>
    <row r="381" spans="1:16" ht="12.75" customHeight="1" x14ac:dyDescent="0.2">
      <c r="A381" s="11"/>
      <c r="B381" s="11"/>
      <c r="C381" s="11"/>
      <c r="H381" s="4"/>
      <c r="L381" s="3"/>
      <c r="N381" s="3"/>
      <c r="P381" s="3"/>
    </row>
    <row r="382" spans="1:16" ht="12.75" customHeight="1" x14ac:dyDescent="0.2">
      <c r="A382" s="11"/>
      <c r="B382" s="11"/>
      <c r="C382" s="11"/>
      <c r="H382" s="4"/>
      <c r="L382" s="3"/>
      <c r="N382" s="3"/>
      <c r="P382" s="3"/>
    </row>
    <row r="383" spans="1:16" ht="12.75" customHeight="1" x14ac:dyDescent="0.2">
      <c r="A383" s="11"/>
      <c r="B383" s="11"/>
      <c r="C383" s="11"/>
      <c r="H383" s="4"/>
      <c r="L383" s="3"/>
      <c r="N383" s="3"/>
      <c r="P383" s="3"/>
    </row>
    <row r="384" spans="1:16" ht="12.75" customHeight="1" x14ac:dyDescent="0.2">
      <c r="A384" s="11"/>
      <c r="B384" s="11"/>
      <c r="C384" s="11"/>
      <c r="H384" s="4"/>
      <c r="L384" s="3"/>
      <c r="N384" s="3"/>
      <c r="P384" s="3"/>
    </row>
    <row r="385" spans="1:16" ht="12.75" customHeight="1" x14ac:dyDescent="0.2">
      <c r="A385" s="11"/>
      <c r="B385" s="11"/>
      <c r="C385" s="11"/>
      <c r="H385" s="4"/>
      <c r="L385" s="3"/>
      <c r="N385" s="3"/>
      <c r="P385" s="3"/>
    </row>
    <row r="386" spans="1:16" ht="12.75" customHeight="1" x14ac:dyDescent="0.2">
      <c r="A386" s="11"/>
      <c r="B386" s="11"/>
      <c r="C386" s="11"/>
      <c r="H386" s="4"/>
      <c r="L386" s="3"/>
      <c r="N386" s="3"/>
      <c r="P386" s="3"/>
    </row>
    <row r="387" spans="1:16" ht="12.75" customHeight="1" x14ac:dyDescent="0.2">
      <c r="A387" s="11"/>
      <c r="B387" s="11"/>
      <c r="C387" s="11"/>
      <c r="H387" s="4"/>
      <c r="L387" s="3"/>
      <c r="N387" s="3"/>
      <c r="P387" s="3"/>
    </row>
    <row r="388" spans="1:16" ht="12.75" customHeight="1" x14ac:dyDescent="0.2">
      <c r="A388" s="11"/>
      <c r="B388" s="11"/>
      <c r="C388" s="11"/>
      <c r="H388" s="4"/>
      <c r="L388" s="3"/>
      <c r="N388" s="3"/>
      <c r="P388" s="3"/>
    </row>
    <row r="389" spans="1:16" ht="12.75" customHeight="1" x14ac:dyDescent="0.2">
      <c r="A389" s="11"/>
      <c r="B389" s="11"/>
      <c r="C389" s="11"/>
      <c r="H389" s="4"/>
      <c r="L389" s="3"/>
      <c r="N389" s="3"/>
      <c r="P389" s="3"/>
    </row>
    <row r="390" spans="1:16" ht="12.75" customHeight="1" x14ac:dyDescent="0.2">
      <c r="A390" s="11"/>
      <c r="B390" s="11"/>
      <c r="C390" s="11"/>
      <c r="H390" s="4"/>
      <c r="L390" s="3"/>
      <c r="N390" s="3"/>
      <c r="P390" s="3"/>
    </row>
    <row r="391" spans="1:16" ht="12.75" customHeight="1" x14ac:dyDescent="0.2">
      <c r="A391" s="11"/>
      <c r="B391" s="11"/>
      <c r="C391" s="11"/>
      <c r="H391" s="4"/>
      <c r="L391" s="3"/>
      <c r="N391" s="3"/>
      <c r="P391" s="3"/>
    </row>
    <row r="392" spans="1:16" ht="12.75" customHeight="1" x14ac:dyDescent="0.2">
      <c r="A392" s="11"/>
      <c r="B392" s="11"/>
      <c r="C392" s="11"/>
      <c r="H392" s="4"/>
      <c r="L392" s="3"/>
      <c r="N392" s="3"/>
      <c r="P392" s="3"/>
    </row>
    <row r="393" spans="1:16" ht="12.75" customHeight="1" x14ac:dyDescent="0.2">
      <c r="C393" s="11"/>
      <c r="H393" s="4"/>
      <c r="L393" s="3"/>
      <c r="N393" s="3"/>
      <c r="P393" s="3"/>
    </row>
    <row r="394" spans="1:16" ht="12.75" customHeight="1" x14ac:dyDescent="0.2">
      <c r="C394" s="11"/>
      <c r="H394" s="4"/>
      <c r="L394" s="3"/>
      <c r="N394" s="3"/>
      <c r="P394" s="3"/>
    </row>
    <row r="395" spans="1:16" ht="12.75" customHeight="1" x14ac:dyDescent="0.2">
      <c r="C395" s="11"/>
      <c r="H395" s="4"/>
      <c r="L395" s="3"/>
      <c r="N395" s="3"/>
      <c r="P395" s="3"/>
    </row>
    <row r="396" spans="1:16" ht="12.75" customHeight="1" x14ac:dyDescent="0.2">
      <c r="C396" s="11"/>
      <c r="H396" s="4"/>
      <c r="L396" s="3"/>
      <c r="N396" s="3"/>
      <c r="P396" s="3"/>
    </row>
    <row r="397" spans="1:16" ht="12.75" customHeight="1" x14ac:dyDescent="0.2">
      <c r="C397" s="11"/>
      <c r="H397" s="4"/>
      <c r="L397" s="3"/>
      <c r="N397" s="3"/>
      <c r="P397" s="3"/>
    </row>
    <row r="398" spans="1:16" ht="12.75" customHeight="1" x14ac:dyDescent="0.2">
      <c r="C398" s="11"/>
      <c r="H398" s="4"/>
      <c r="L398" s="3"/>
      <c r="N398" s="3"/>
      <c r="P398" s="3"/>
    </row>
    <row r="399" spans="1:16" ht="12.75" customHeight="1" x14ac:dyDescent="0.2">
      <c r="C399" s="11"/>
      <c r="H399" s="4"/>
      <c r="L399" s="3"/>
      <c r="N399" s="3"/>
      <c r="P399" s="3"/>
    </row>
    <row r="400" spans="1:16" ht="12.75" customHeight="1" x14ac:dyDescent="0.2">
      <c r="C400" s="11"/>
      <c r="H400" s="4"/>
      <c r="L400" s="3"/>
      <c r="N400" s="3"/>
      <c r="P400" s="3"/>
    </row>
    <row r="401" spans="1:16" ht="12.75" customHeight="1" x14ac:dyDescent="0.2">
      <c r="C401" s="11"/>
      <c r="H401" s="4"/>
      <c r="L401" s="3"/>
      <c r="N401" s="3"/>
      <c r="P401" s="3"/>
    </row>
    <row r="402" spans="1:16" ht="12.75" customHeight="1" x14ac:dyDescent="0.2">
      <c r="C402" s="11"/>
      <c r="H402" s="4"/>
      <c r="L402" s="3"/>
      <c r="N402" s="3"/>
      <c r="P402" s="3"/>
    </row>
    <row r="403" spans="1:16" ht="12.75" customHeight="1" x14ac:dyDescent="0.2">
      <c r="C403" s="11"/>
      <c r="H403" s="4"/>
      <c r="L403" s="3"/>
      <c r="N403" s="3"/>
      <c r="P403" s="3"/>
    </row>
    <row r="404" spans="1:16" ht="12.75" customHeight="1" x14ac:dyDescent="0.2">
      <c r="C404" s="11"/>
      <c r="H404" s="4"/>
      <c r="L404" s="3"/>
      <c r="N404" s="3"/>
      <c r="P404" s="3"/>
    </row>
    <row r="405" spans="1:16" ht="12.75" customHeight="1" x14ac:dyDescent="0.2">
      <c r="C405" s="11"/>
      <c r="H405" s="4"/>
      <c r="L405" s="3"/>
      <c r="N405" s="3"/>
      <c r="P405" s="3"/>
    </row>
    <row r="406" spans="1:16" ht="12.75" customHeight="1" x14ac:dyDescent="0.2">
      <c r="C406" s="11"/>
      <c r="H406" s="4"/>
      <c r="L406" s="3"/>
      <c r="N406" s="3"/>
      <c r="P406" s="3"/>
    </row>
    <row r="407" spans="1:16" ht="12.75" customHeight="1" x14ac:dyDescent="0.2">
      <c r="C407" s="11"/>
      <c r="H407" s="4"/>
      <c r="L407" s="3"/>
      <c r="N407" s="3"/>
      <c r="P407" s="3"/>
    </row>
    <row r="408" spans="1:16" ht="12.75" customHeight="1" x14ac:dyDescent="0.2">
      <c r="C408" s="11"/>
      <c r="H408" s="4"/>
      <c r="L408" s="3"/>
      <c r="N408" s="3"/>
      <c r="P408" s="3"/>
    </row>
    <row r="409" spans="1:16" ht="12.75" customHeight="1" x14ac:dyDescent="0.2">
      <c r="A409" s="11"/>
      <c r="B409" s="11"/>
      <c r="C409" s="11"/>
      <c r="H409" s="4"/>
      <c r="L409" s="3"/>
      <c r="N409" s="3"/>
      <c r="P409" s="3"/>
    </row>
    <row r="410" spans="1:16" ht="12.75" customHeight="1" x14ac:dyDescent="0.2">
      <c r="A410" s="11"/>
      <c r="B410" s="11"/>
      <c r="C410" s="11"/>
      <c r="H410" s="4"/>
      <c r="L410" s="3"/>
      <c r="N410" s="3"/>
      <c r="P410" s="3"/>
    </row>
    <row r="411" spans="1:16" ht="12.75" customHeight="1" x14ac:dyDescent="0.2">
      <c r="A411" s="11"/>
      <c r="B411" s="11"/>
      <c r="C411" s="11"/>
      <c r="H411" s="4"/>
      <c r="L411" s="3"/>
      <c r="N411" s="3"/>
      <c r="P411" s="3"/>
    </row>
    <row r="412" spans="1:16" ht="12.75" customHeight="1" x14ac:dyDescent="0.2">
      <c r="A412" s="11"/>
      <c r="B412" s="11"/>
      <c r="C412" s="11"/>
      <c r="H412" s="4"/>
      <c r="L412" s="3"/>
      <c r="N412" s="3"/>
      <c r="P412" s="3"/>
    </row>
    <row r="413" spans="1:16" ht="12.75" customHeight="1" x14ac:dyDescent="0.2">
      <c r="A413" s="11"/>
      <c r="B413" s="11"/>
      <c r="C413" s="11"/>
      <c r="H413" s="4"/>
      <c r="L413" s="3"/>
      <c r="N413" s="3"/>
      <c r="P413" s="3"/>
    </row>
    <row r="414" spans="1:16" ht="12.75" customHeight="1" x14ac:dyDescent="0.2">
      <c r="A414" s="11"/>
      <c r="B414" s="11"/>
      <c r="C414" s="11"/>
      <c r="H414" s="4"/>
      <c r="L414" s="3"/>
      <c r="N414" s="3"/>
      <c r="P414" s="3"/>
    </row>
    <row r="415" spans="1:16" ht="12.75" customHeight="1" x14ac:dyDescent="0.2">
      <c r="A415" s="11"/>
      <c r="B415" s="11"/>
      <c r="C415" s="11"/>
      <c r="H415" s="4"/>
      <c r="L415" s="3"/>
      <c r="N415" s="3"/>
      <c r="P415" s="3"/>
    </row>
    <row r="416" spans="1:16" ht="12.75" customHeight="1" x14ac:dyDescent="0.2">
      <c r="A416" s="11"/>
      <c r="B416" s="11"/>
      <c r="C416" s="11"/>
      <c r="H416" s="4"/>
      <c r="L416" s="3"/>
      <c r="N416" s="3"/>
      <c r="P416" s="3"/>
    </row>
    <row r="417" spans="1:16" ht="12.75" customHeight="1" x14ac:dyDescent="0.2">
      <c r="A417" s="11"/>
      <c r="B417" s="11"/>
      <c r="C417" s="11"/>
      <c r="H417" s="4"/>
      <c r="L417" s="3"/>
      <c r="N417" s="3"/>
      <c r="P417" s="3"/>
    </row>
    <row r="418" spans="1:16" ht="12.75" customHeight="1" x14ac:dyDescent="0.2">
      <c r="A418" s="11"/>
      <c r="B418" s="11"/>
      <c r="C418" s="11"/>
      <c r="H418" s="4"/>
      <c r="L418" s="3"/>
      <c r="N418" s="3"/>
      <c r="P418" s="3"/>
    </row>
    <row r="419" spans="1:16" ht="12.75" customHeight="1" x14ac:dyDescent="0.2">
      <c r="A419" s="11"/>
      <c r="B419" s="11"/>
      <c r="C419" s="11"/>
      <c r="H419" s="4"/>
      <c r="L419" s="3"/>
      <c r="N419" s="3"/>
      <c r="P419" s="3"/>
    </row>
    <row r="420" spans="1:16" ht="12.75" customHeight="1" x14ac:dyDescent="0.2">
      <c r="A420" s="11"/>
      <c r="B420" s="11"/>
      <c r="C420" s="11"/>
      <c r="H420" s="4"/>
      <c r="L420" s="3"/>
      <c r="N420" s="3"/>
      <c r="P420" s="3"/>
    </row>
    <row r="421" spans="1:16" ht="12.75" customHeight="1" x14ac:dyDescent="0.2">
      <c r="A421" s="11"/>
      <c r="B421" s="11"/>
      <c r="C421" s="11"/>
      <c r="H421" s="4"/>
      <c r="L421" s="3"/>
      <c r="N421" s="3"/>
      <c r="P421" s="3"/>
    </row>
    <row r="422" spans="1:16" ht="12.75" customHeight="1" x14ac:dyDescent="0.2">
      <c r="A422" s="11"/>
      <c r="B422" s="11"/>
      <c r="C422" s="11"/>
      <c r="H422" s="4"/>
      <c r="L422" s="3"/>
      <c r="N422" s="3"/>
      <c r="P422" s="3"/>
    </row>
    <row r="423" spans="1:16" ht="12.75" customHeight="1" x14ac:dyDescent="0.2">
      <c r="A423" s="11"/>
      <c r="B423" s="11"/>
      <c r="C423" s="11"/>
      <c r="H423" s="4"/>
      <c r="L423" s="3"/>
      <c r="N423" s="3"/>
      <c r="P423" s="3"/>
    </row>
    <row r="424" spans="1:16" ht="12.75" customHeight="1" x14ac:dyDescent="0.2">
      <c r="A424" s="11"/>
      <c r="B424" s="11"/>
      <c r="C424" s="11"/>
      <c r="H424" s="4"/>
      <c r="L424" s="3"/>
      <c r="N424" s="3"/>
      <c r="P424" s="3"/>
    </row>
    <row r="425" spans="1:16" ht="12.75" customHeight="1" x14ac:dyDescent="0.2">
      <c r="A425" s="11"/>
      <c r="B425" s="11"/>
      <c r="C425" s="11"/>
      <c r="H425" s="4"/>
      <c r="L425" s="3"/>
      <c r="N425" s="3"/>
      <c r="P425" s="3"/>
    </row>
    <row r="426" spans="1:16" ht="12.75" customHeight="1" x14ac:dyDescent="0.2">
      <c r="A426" s="11"/>
      <c r="B426" s="11"/>
      <c r="C426" s="11"/>
      <c r="H426" s="4"/>
      <c r="L426" s="3"/>
      <c r="N426" s="3"/>
      <c r="P426" s="3"/>
    </row>
    <row r="427" spans="1:16" ht="12.75" customHeight="1" x14ac:dyDescent="0.2">
      <c r="A427" s="11"/>
      <c r="B427" s="11"/>
      <c r="C427" s="11"/>
      <c r="H427" s="4"/>
      <c r="L427" s="3"/>
      <c r="N427" s="3"/>
      <c r="P427" s="3"/>
    </row>
    <row r="428" spans="1:16" ht="12.75" customHeight="1" x14ac:dyDescent="0.2">
      <c r="A428" s="11"/>
      <c r="B428" s="11"/>
      <c r="C428" s="11"/>
      <c r="H428" s="4"/>
      <c r="L428" s="3"/>
      <c r="N428" s="3"/>
      <c r="P428" s="3"/>
    </row>
    <row r="429" spans="1:16" ht="12.75" customHeight="1" x14ac:dyDescent="0.2">
      <c r="A429" s="11"/>
      <c r="B429" s="11"/>
      <c r="C429" s="11"/>
      <c r="H429" s="4"/>
      <c r="L429" s="3"/>
      <c r="N429" s="3"/>
      <c r="P429" s="3"/>
    </row>
    <row r="430" spans="1:16" ht="12.75" customHeight="1" x14ac:dyDescent="0.2">
      <c r="A430" s="11"/>
      <c r="B430" s="11"/>
      <c r="C430" s="11"/>
      <c r="H430" s="4"/>
      <c r="L430" s="3"/>
      <c r="N430" s="3"/>
      <c r="P430" s="3"/>
    </row>
    <row r="431" spans="1:16" ht="12.75" customHeight="1" x14ac:dyDescent="0.2">
      <c r="A431" s="11"/>
      <c r="B431" s="11"/>
      <c r="C431" s="11"/>
      <c r="H431" s="4"/>
      <c r="L431" s="3"/>
      <c r="N431" s="3"/>
      <c r="P431" s="3"/>
    </row>
    <row r="432" spans="1:16" ht="12.75" customHeight="1" x14ac:dyDescent="0.2">
      <c r="A432" s="11"/>
      <c r="B432" s="11"/>
      <c r="C432" s="11"/>
      <c r="H432" s="4"/>
      <c r="L432" s="3"/>
      <c r="N432" s="3"/>
      <c r="P432" s="3"/>
    </row>
    <row r="433" spans="1:16" ht="12.75" customHeight="1" x14ac:dyDescent="0.2">
      <c r="A433" s="11"/>
      <c r="B433" s="11"/>
      <c r="C433" s="11"/>
      <c r="H433" s="4"/>
      <c r="L433" s="3"/>
      <c r="N433" s="3"/>
      <c r="P433" s="3"/>
    </row>
    <row r="434" spans="1:16" ht="12.75" customHeight="1" x14ac:dyDescent="0.2">
      <c r="A434" s="11"/>
      <c r="B434" s="11"/>
      <c r="C434" s="11"/>
      <c r="H434" s="4"/>
      <c r="L434" s="3"/>
      <c r="N434" s="3"/>
      <c r="P434" s="3"/>
    </row>
    <row r="435" spans="1:16" ht="12.75" customHeight="1" x14ac:dyDescent="0.2">
      <c r="A435" s="11"/>
      <c r="B435" s="11"/>
      <c r="C435" s="11"/>
      <c r="H435" s="4"/>
      <c r="L435" s="3"/>
      <c r="N435" s="3"/>
      <c r="P435" s="3"/>
    </row>
    <row r="436" spans="1:16" ht="12.75" customHeight="1" x14ac:dyDescent="0.2">
      <c r="A436" s="11"/>
      <c r="B436" s="11"/>
      <c r="C436" s="11"/>
      <c r="H436" s="4"/>
      <c r="L436" s="3"/>
      <c r="N436" s="3"/>
      <c r="P436" s="3"/>
    </row>
    <row r="437" spans="1:16" ht="12.75" customHeight="1" x14ac:dyDescent="0.2">
      <c r="A437" s="11"/>
      <c r="B437" s="11"/>
      <c r="C437" s="11"/>
      <c r="H437" s="4"/>
      <c r="L437" s="3"/>
      <c r="N437" s="3"/>
      <c r="P437" s="3"/>
    </row>
    <row r="438" spans="1:16" ht="12.75" customHeight="1" x14ac:dyDescent="0.2">
      <c r="A438" s="11"/>
      <c r="B438" s="11"/>
      <c r="C438" s="11"/>
      <c r="H438" s="4"/>
      <c r="L438" s="3"/>
      <c r="N438" s="3"/>
      <c r="P438" s="3"/>
    </row>
    <row r="439" spans="1:16" ht="12.75" customHeight="1" x14ac:dyDescent="0.2">
      <c r="A439" s="11"/>
      <c r="B439" s="11"/>
      <c r="C439" s="11"/>
      <c r="H439" s="4"/>
      <c r="L439" s="3"/>
      <c r="N439" s="3"/>
      <c r="P439" s="3"/>
    </row>
    <row r="440" spans="1:16" ht="12.75" customHeight="1" x14ac:dyDescent="0.2">
      <c r="A440" s="11"/>
      <c r="B440" s="11"/>
      <c r="C440" s="11"/>
      <c r="H440" s="4"/>
      <c r="L440" s="3"/>
      <c r="N440" s="3"/>
      <c r="P440" s="3"/>
    </row>
    <row r="441" spans="1:16" ht="12.75" customHeight="1" x14ac:dyDescent="0.2">
      <c r="C441" s="11"/>
      <c r="H441" s="4"/>
      <c r="L441" s="3"/>
      <c r="N441" s="3"/>
      <c r="P441" s="3"/>
    </row>
    <row r="442" spans="1:16" ht="12.75" customHeight="1" x14ac:dyDescent="0.2">
      <c r="C442" s="11"/>
      <c r="H442" s="4"/>
      <c r="L442" s="3"/>
      <c r="N442" s="3"/>
      <c r="P442" s="3"/>
    </row>
    <row r="443" spans="1:16" ht="12.75" customHeight="1" x14ac:dyDescent="0.2">
      <c r="C443" s="11"/>
      <c r="H443" s="4"/>
      <c r="L443" s="3"/>
      <c r="N443" s="3"/>
      <c r="P443" s="3"/>
    </row>
    <row r="444" spans="1:16" ht="12.75" customHeight="1" x14ac:dyDescent="0.2">
      <c r="C444" s="11"/>
      <c r="H444" s="4"/>
      <c r="L444" s="3"/>
      <c r="N444" s="3"/>
      <c r="P444" s="3"/>
    </row>
    <row r="445" spans="1:16" ht="12.75" customHeight="1" x14ac:dyDescent="0.2">
      <c r="C445" s="11"/>
      <c r="H445" s="4"/>
      <c r="L445" s="3"/>
      <c r="N445" s="3"/>
      <c r="P445" s="3"/>
    </row>
    <row r="446" spans="1:16" ht="12.75" customHeight="1" x14ac:dyDescent="0.2">
      <c r="C446" s="11"/>
      <c r="H446" s="4"/>
      <c r="L446" s="3"/>
      <c r="N446" s="3"/>
      <c r="P446" s="3"/>
    </row>
    <row r="447" spans="1:16" ht="12.75" customHeight="1" x14ac:dyDescent="0.2">
      <c r="C447" s="11"/>
      <c r="H447" s="4"/>
      <c r="L447" s="3"/>
      <c r="N447" s="3"/>
      <c r="P447" s="3"/>
    </row>
    <row r="448" spans="1:16" ht="12.75" customHeight="1" x14ac:dyDescent="0.2">
      <c r="C448" s="11"/>
      <c r="H448" s="4"/>
      <c r="L448" s="3"/>
      <c r="N448" s="3"/>
      <c r="P448" s="3"/>
    </row>
    <row r="449" spans="1:16" ht="12.75" customHeight="1" x14ac:dyDescent="0.2">
      <c r="C449" s="11"/>
      <c r="H449" s="4"/>
      <c r="L449" s="3"/>
      <c r="N449" s="3"/>
      <c r="P449" s="3"/>
    </row>
    <row r="450" spans="1:16" ht="12.75" customHeight="1" x14ac:dyDescent="0.2">
      <c r="C450" s="11"/>
      <c r="H450" s="4"/>
      <c r="L450" s="3"/>
      <c r="N450" s="3"/>
      <c r="P450" s="3"/>
    </row>
    <row r="451" spans="1:16" ht="12.75" customHeight="1" x14ac:dyDescent="0.2">
      <c r="C451" s="11"/>
      <c r="H451" s="4"/>
      <c r="L451" s="3"/>
      <c r="N451" s="3"/>
      <c r="P451" s="3"/>
    </row>
    <row r="452" spans="1:16" ht="12.75" customHeight="1" x14ac:dyDescent="0.2">
      <c r="C452" s="11"/>
      <c r="H452" s="4"/>
      <c r="L452" s="3"/>
      <c r="N452" s="3"/>
      <c r="P452" s="3"/>
    </row>
    <row r="453" spans="1:16" ht="12.75" customHeight="1" x14ac:dyDescent="0.2">
      <c r="C453" s="11"/>
      <c r="H453" s="4"/>
      <c r="L453" s="3"/>
      <c r="N453" s="3"/>
      <c r="P453" s="3"/>
    </row>
    <row r="454" spans="1:16" ht="12.75" customHeight="1" x14ac:dyDescent="0.2">
      <c r="C454" s="11"/>
      <c r="H454" s="4"/>
      <c r="L454" s="3"/>
      <c r="N454" s="3"/>
      <c r="P454" s="3"/>
    </row>
    <row r="455" spans="1:16" ht="12.75" customHeight="1" x14ac:dyDescent="0.2">
      <c r="C455" s="11"/>
      <c r="H455" s="4"/>
      <c r="L455" s="3"/>
      <c r="N455" s="3"/>
      <c r="P455" s="3"/>
    </row>
    <row r="456" spans="1:16" ht="12.75" customHeight="1" x14ac:dyDescent="0.2">
      <c r="C456" s="11"/>
      <c r="H456" s="4"/>
      <c r="L456" s="3"/>
      <c r="N456" s="3"/>
      <c r="P456" s="3"/>
    </row>
    <row r="457" spans="1:16" ht="12.75" customHeight="1" x14ac:dyDescent="0.2">
      <c r="A457" s="11"/>
      <c r="B457" s="11"/>
      <c r="C457" s="11"/>
      <c r="H457" s="4"/>
      <c r="L457" s="3"/>
      <c r="N457" s="3"/>
      <c r="P457" s="3"/>
    </row>
    <row r="458" spans="1:16" ht="12.75" customHeight="1" x14ac:dyDescent="0.2">
      <c r="A458" s="11"/>
      <c r="B458" s="11"/>
      <c r="C458" s="11"/>
      <c r="H458" s="4"/>
      <c r="L458" s="3"/>
      <c r="N458" s="3"/>
      <c r="P458" s="3"/>
    </row>
    <row r="459" spans="1:16" ht="12.75" customHeight="1" x14ac:dyDescent="0.2">
      <c r="A459" s="11"/>
      <c r="B459" s="11"/>
      <c r="C459" s="11"/>
      <c r="H459" s="4"/>
      <c r="L459" s="3"/>
      <c r="N459" s="3"/>
      <c r="P459" s="3"/>
    </row>
    <row r="460" spans="1:16" ht="12.75" customHeight="1" x14ac:dyDescent="0.2">
      <c r="A460" s="11"/>
      <c r="B460" s="11"/>
      <c r="C460" s="11"/>
      <c r="H460" s="4"/>
      <c r="L460" s="3"/>
      <c r="N460" s="3"/>
      <c r="P460" s="3"/>
    </row>
    <row r="461" spans="1:16" ht="12.75" customHeight="1" x14ac:dyDescent="0.2">
      <c r="A461" s="11"/>
      <c r="B461" s="11"/>
      <c r="C461" s="11"/>
      <c r="H461" s="4"/>
      <c r="L461" s="3"/>
      <c r="N461" s="3"/>
      <c r="P461" s="3"/>
    </row>
    <row r="462" spans="1:16" ht="12.75" customHeight="1" x14ac:dyDescent="0.2">
      <c r="A462" s="11"/>
      <c r="B462" s="11"/>
      <c r="C462" s="11"/>
      <c r="H462" s="4"/>
      <c r="L462" s="3"/>
      <c r="N462" s="3"/>
      <c r="P462" s="3"/>
    </row>
    <row r="463" spans="1:16" ht="12.75" customHeight="1" x14ac:dyDescent="0.2">
      <c r="A463" s="11"/>
      <c r="B463" s="11"/>
      <c r="C463" s="11"/>
      <c r="H463" s="4"/>
      <c r="L463" s="3"/>
      <c r="N463" s="3"/>
      <c r="P463" s="3"/>
    </row>
    <row r="464" spans="1:16" ht="12.75" customHeight="1" x14ac:dyDescent="0.2">
      <c r="A464" s="11"/>
      <c r="B464" s="11"/>
      <c r="C464" s="11"/>
      <c r="H464" s="4"/>
      <c r="L464" s="3"/>
      <c r="N464" s="3"/>
      <c r="P464" s="3"/>
    </row>
    <row r="465" spans="1:16" ht="12.75" customHeight="1" x14ac:dyDescent="0.2">
      <c r="A465" s="11"/>
      <c r="B465" s="11"/>
      <c r="C465" s="11"/>
      <c r="H465" s="4"/>
      <c r="L465" s="3"/>
      <c r="N465" s="3"/>
      <c r="P465" s="3"/>
    </row>
    <row r="466" spans="1:16" ht="12.75" customHeight="1" x14ac:dyDescent="0.2">
      <c r="A466" s="11"/>
      <c r="B466" s="11"/>
      <c r="C466" s="11"/>
      <c r="H466" s="4"/>
      <c r="L466" s="3"/>
      <c r="N466" s="3"/>
      <c r="P466" s="3"/>
    </row>
    <row r="467" spans="1:16" ht="12.75" customHeight="1" x14ac:dyDescent="0.2">
      <c r="A467" s="11"/>
      <c r="B467" s="11"/>
      <c r="C467" s="11"/>
      <c r="H467" s="4"/>
      <c r="L467" s="3"/>
      <c r="N467" s="3"/>
      <c r="P467" s="3"/>
    </row>
    <row r="468" spans="1:16" ht="12.75" customHeight="1" x14ac:dyDescent="0.2">
      <c r="A468" s="11"/>
      <c r="B468" s="11"/>
      <c r="C468" s="11"/>
      <c r="H468" s="4"/>
      <c r="L468" s="3"/>
      <c r="N468" s="3"/>
      <c r="P468" s="3"/>
    </row>
    <row r="469" spans="1:16" ht="12.75" customHeight="1" x14ac:dyDescent="0.2">
      <c r="A469" s="11"/>
      <c r="B469" s="11"/>
      <c r="C469" s="11"/>
      <c r="H469" s="4"/>
      <c r="L469" s="3"/>
      <c r="N469" s="3"/>
      <c r="P469" s="3"/>
    </row>
    <row r="470" spans="1:16" ht="12.75" customHeight="1" x14ac:dyDescent="0.2">
      <c r="A470" s="11"/>
      <c r="B470" s="11"/>
      <c r="C470" s="11"/>
      <c r="H470" s="4"/>
      <c r="L470" s="3"/>
      <c r="N470" s="3"/>
      <c r="P470" s="3"/>
    </row>
    <row r="471" spans="1:16" ht="12.75" customHeight="1" x14ac:dyDescent="0.2">
      <c r="A471" s="11"/>
      <c r="B471" s="11"/>
      <c r="C471" s="11"/>
      <c r="H471" s="4"/>
      <c r="L471" s="3"/>
      <c r="N471" s="3"/>
      <c r="P471" s="3"/>
    </row>
    <row r="472" spans="1:16" ht="12.75" customHeight="1" x14ac:dyDescent="0.2">
      <c r="A472" s="11"/>
      <c r="B472" s="11"/>
      <c r="C472" s="11"/>
      <c r="H472" s="4"/>
      <c r="L472" s="3"/>
      <c r="N472" s="3"/>
      <c r="P472" s="3"/>
    </row>
    <row r="473" spans="1:16" ht="12.75" customHeight="1" x14ac:dyDescent="0.2">
      <c r="C473" s="11"/>
      <c r="H473" s="4"/>
      <c r="L473" s="3"/>
      <c r="N473" s="3"/>
      <c r="P473" s="3"/>
    </row>
    <row r="474" spans="1:16" ht="12.75" customHeight="1" x14ac:dyDescent="0.2">
      <c r="C474" s="11"/>
      <c r="H474" s="4"/>
      <c r="L474" s="3"/>
      <c r="N474" s="3"/>
      <c r="P474" s="3"/>
    </row>
    <row r="475" spans="1:16" ht="12.75" customHeight="1" x14ac:dyDescent="0.2">
      <c r="C475" s="11"/>
      <c r="H475" s="4"/>
      <c r="L475" s="3"/>
      <c r="N475" s="3"/>
      <c r="P475" s="3"/>
    </row>
    <row r="476" spans="1:16" ht="12.75" customHeight="1" x14ac:dyDescent="0.2">
      <c r="C476" s="11"/>
      <c r="H476" s="4"/>
      <c r="L476" s="3"/>
      <c r="N476" s="3"/>
      <c r="P476" s="3"/>
    </row>
    <row r="477" spans="1:16" ht="12.75" customHeight="1" x14ac:dyDescent="0.2">
      <c r="C477" s="11"/>
      <c r="H477" s="4"/>
      <c r="L477" s="3"/>
      <c r="N477" s="3"/>
      <c r="P477" s="3"/>
    </row>
    <row r="478" spans="1:16" ht="12.75" customHeight="1" x14ac:dyDescent="0.2">
      <c r="C478" s="11"/>
      <c r="H478" s="4"/>
      <c r="L478" s="3"/>
      <c r="N478" s="3"/>
      <c r="P478" s="3"/>
    </row>
    <row r="479" spans="1:16" ht="12.75" customHeight="1" x14ac:dyDescent="0.2">
      <c r="C479" s="11"/>
      <c r="H479" s="4"/>
      <c r="L479" s="3"/>
      <c r="N479" s="3"/>
      <c r="P479" s="3"/>
    </row>
    <row r="480" spans="1:16" ht="12.75" customHeight="1" x14ac:dyDescent="0.2">
      <c r="C480" s="11"/>
      <c r="H480" s="4"/>
      <c r="L480" s="3"/>
      <c r="N480" s="3"/>
      <c r="P480" s="3"/>
    </row>
    <row r="481" spans="1:16" ht="12.75" customHeight="1" x14ac:dyDescent="0.2">
      <c r="C481" s="11"/>
      <c r="H481" s="4"/>
      <c r="L481" s="3"/>
      <c r="N481" s="3"/>
      <c r="P481" s="3"/>
    </row>
    <row r="482" spans="1:16" ht="12.75" customHeight="1" x14ac:dyDescent="0.2">
      <c r="C482" s="11"/>
      <c r="H482" s="4"/>
      <c r="L482" s="3"/>
      <c r="N482" s="3"/>
      <c r="P482" s="3"/>
    </row>
    <row r="483" spans="1:16" ht="12.75" customHeight="1" x14ac:dyDescent="0.2">
      <c r="C483" s="11"/>
      <c r="H483" s="4"/>
      <c r="L483" s="3"/>
      <c r="N483" s="3"/>
      <c r="P483" s="3"/>
    </row>
    <row r="484" spans="1:16" ht="12.75" customHeight="1" x14ac:dyDescent="0.2">
      <c r="C484" s="11"/>
      <c r="H484" s="4"/>
      <c r="L484" s="3"/>
      <c r="N484" s="3"/>
      <c r="P484" s="3"/>
    </row>
    <row r="485" spans="1:16" ht="12.75" customHeight="1" x14ac:dyDescent="0.2">
      <c r="C485" s="11"/>
      <c r="H485" s="4"/>
      <c r="L485" s="3"/>
      <c r="N485" s="3"/>
      <c r="P485" s="3"/>
    </row>
    <row r="486" spans="1:16" ht="12.75" customHeight="1" x14ac:dyDescent="0.2">
      <c r="C486" s="11"/>
      <c r="H486" s="4"/>
      <c r="L486" s="3"/>
      <c r="N486" s="3"/>
      <c r="P486" s="3"/>
    </row>
    <row r="487" spans="1:16" ht="12.75" customHeight="1" x14ac:dyDescent="0.2">
      <c r="C487" s="11"/>
      <c r="H487" s="4"/>
      <c r="L487" s="3"/>
      <c r="N487" s="3"/>
      <c r="P487" s="3"/>
    </row>
    <row r="488" spans="1:16" ht="12.75" customHeight="1" x14ac:dyDescent="0.2">
      <c r="C488" s="11"/>
      <c r="H488" s="4"/>
      <c r="L488" s="3"/>
      <c r="N488" s="3"/>
      <c r="P488" s="3"/>
    </row>
    <row r="489" spans="1:16" ht="12.75" customHeight="1" x14ac:dyDescent="0.2">
      <c r="A489" s="11"/>
      <c r="B489" s="11"/>
      <c r="C489" s="11"/>
      <c r="H489" s="4"/>
      <c r="L489" s="3"/>
      <c r="N489" s="3"/>
      <c r="P489" s="3"/>
    </row>
    <row r="490" spans="1:16" ht="12.75" customHeight="1" x14ac:dyDescent="0.2">
      <c r="A490" s="11"/>
      <c r="B490" s="11"/>
      <c r="C490" s="11"/>
      <c r="H490" s="4"/>
      <c r="L490" s="3"/>
      <c r="N490" s="3"/>
      <c r="P490" s="3"/>
    </row>
    <row r="491" spans="1:16" ht="12.75" customHeight="1" x14ac:dyDescent="0.2">
      <c r="A491" s="11"/>
      <c r="B491" s="11"/>
      <c r="C491" s="11"/>
      <c r="H491" s="4"/>
      <c r="L491" s="3"/>
      <c r="N491" s="3"/>
      <c r="P491" s="3"/>
    </row>
    <row r="492" spans="1:16" ht="12.75" customHeight="1" x14ac:dyDescent="0.2">
      <c r="A492" s="11"/>
      <c r="B492" s="11"/>
      <c r="C492" s="11"/>
      <c r="H492" s="4"/>
      <c r="L492" s="3"/>
      <c r="N492" s="3"/>
      <c r="P492" s="3"/>
    </row>
    <row r="493" spans="1:16" ht="12.75" customHeight="1" x14ac:dyDescent="0.2">
      <c r="A493" s="11"/>
      <c r="B493" s="11"/>
      <c r="C493" s="11"/>
      <c r="H493" s="4"/>
      <c r="L493" s="3"/>
      <c r="N493" s="3"/>
      <c r="P493" s="3"/>
    </row>
    <row r="494" spans="1:16" ht="12.75" customHeight="1" x14ac:dyDescent="0.2">
      <c r="A494" s="11"/>
      <c r="B494" s="11"/>
      <c r="C494" s="11"/>
      <c r="H494" s="4"/>
      <c r="L494" s="3"/>
      <c r="N494" s="3"/>
      <c r="P494" s="3"/>
    </row>
    <row r="495" spans="1:16" ht="12.75" customHeight="1" x14ac:dyDescent="0.2">
      <c r="A495" s="11"/>
      <c r="B495" s="11"/>
      <c r="C495" s="11"/>
      <c r="H495" s="4"/>
      <c r="L495" s="3"/>
      <c r="N495" s="3"/>
      <c r="P495" s="3"/>
    </row>
    <row r="496" spans="1:16" ht="12.75" customHeight="1" x14ac:dyDescent="0.2">
      <c r="A496" s="11"/>
      <c r="B496" s="11"/>
      <c r="H496" s="4"/>
      <c r="L496" s="3"/>
      <c r="N496" s="3"/>
      <c r="P496" s="3"/>
    </row>
    <row r="497" spans="1:16" ht="12.75" customHeight="1" x14ac:dyDescent="0.2">
      <c r="A497" s="11"/>
      <c r="B497" s="11"/>
      <c r="H497" s="4"/>
      <c r="L497" s="3"/>
      <c r="N497" s="3"/>
      <c r="P497" s="3"/>
    </row>
    <row r="498" spans="1:16" ht="12.75" customHeight="1" x14ac:dyDescent="0.2">
      <c r="A498" s="11"/>
      <c r="B498" s="11"/>
      <c r="H498" s="4"/>
      <c r="L498" s="3"/>
      <c r="N498" s="3"/>
      <c r="P498" s="3"/>
    </row>
    <row r="499" spans="1:16" ht="12.75" customHeight="1" x14ac:dyDescent="0.2">
      <c r="A499" s="11"/>
      <c r="B499" s="11"/>
      <c r="H499" s="4"/>
      <c r="L499" s="3"/>
      <c r="N499" s="3"/>
      <c r="P499" s="3"/>
    </row>
    <row r="500" spans="1:16" ht="12.75" customHeight="1" x14ac:dyDescent="0.2">
      <c r="A500" s="11"/>
      <c r="B500" s="11"/>
      <c r="H500" s="4"/>
      <c r="L500" s="3"/>
      <c r="N500" s="3"/>
      <c r="P500" s="3"/>
    </row>
    <row r="501" spans="1:16" ht="12.75" customHeight="1" x14ac:dyDescent="0.2">
      <c r="A501" s="11"/>
      <c r="B501" s="11"/>
      <c r="H501" s="4"/>
      <c r="L501" s="3"/>
      <c r="N501" s="3"/>
      <c r="P501" s="3"/>
    </row>
    <row r="502" spans="1:16" ht="12.75" customHeight="1" x14ac:dyDescent="0.2">
      <c r="A502" s="11"/>
      <c r="B502" s="11"/>
      <c r="H502" s="4"/>
      <c r="L502" s="3"/>
      <c r="N502" s="3"/>
      <c r="P502" s="3"/>
    </row>
    <row r="503" spans="1:16" ht="12.75" customHeight="1" x14ac:dyDescent="0.2">
      <c r="A503" s="11"/>
      <c r="B503" s="11"/>
      <c r="H503" s="4"/>
      <c r="L503" s="3"/>
      <c r="N503" s="3"/>
      <c r="P503" s="3"/>
    </row>
    <row r="504" spans="1:16" ht="12.75" customHeight="1" x14ac:dyDescent="0.2">
      <c r="A504" s="11"/>
      <c r="B504" s="11"/>
      <c r="H504" s="4"/>
      <c r="L504" s="3"/>
      <c r="N504" s="3"/>
      <c r="P504" s="3"/>
    </row>
    <row r="505" spans="1:16" ht="12.75" customHeight="1" x14ac:dyDescent="0.2">
      <c r="A505" s="11"/>
      <c r="B505" s="11"/>
      <c r="C505" s="11"/>
      <c r="E505" s="11"/>
      <c r="H505" s="4"/>
      <c r="L505" s="3"/>
      <c r="N505" s="3"/>
      <c r="P505" s="3"/>
    </row>
    <row r="506" spans="1:16" ht="12.75" customHeight="1" x14ac:dyDescent="0.2">
      <c r="A506" s="11"/>
      <c r="B506" s="11"/>
      <c r="C506" s="11"/>
      <c r="E506" s="11"/>
      <c r="H506" s="4"/>
      <c r="L506" s="3"/>
      <c r="N506" s="3"/>
      <c r="P506" s="3"/>
    </row>
    <row r="507" spans="1:16" ht="12.75" customHeight="1" x14ac:dyDescent="0.2">
      <c r="A507" s="11"/>
      <c r="B507" s="11"/>
      <c r="C507" s="11"/>
      <c r="E507" s="11"/>
      <c r="H507" s="4"/>
      <c r="L507" s="3"/>
      <c r="N507" s="3"/>
      <c r="P507" s="3"/>
    </row>
    <row r="508" spans="1:16" ht="12.75" customHeight="1" x14ac:dyDescent="0.2">
      <c r="A508" s="11"/>
      <c r="B508" s="11"/>
      <c r="C508" s="11"/>
      <c r="E508" s="11"/>
      <c r="H508" s="4"/>
      <c r="L508" s="3"/>
      <c r="N508" s="3"/>
      <c r="P508" s="3"/>
    </row>
    <row r="509" spans="1:16" ht="12.75" customHeight="1" x14ac:dyDescent="0.2">
      <c r="A509" s="11"/>
      <c r="B509" s="11"/>
      <c r="C509" s="11"/>
      <c r="E509" s="11"/>
      <c r="H509" s="4"/>
      <c r="L509" s="3"/>
      <c r="N509" s="3"/>
      <c r="P509" s="3"/>
    </row>
    <row r="510" spans="1:16" ht="12.75" customHeight="1" x14ac:dyDescent="0.2">
      <c r="A510" s="11"/>
      <c r="B510" s="11"/>
      <c r="C510" s="11"/>
      <c r="E510" s="11"/>
      <c r="H510" s="4"/>
      <c r="L510" s="3"/>
      <c r="N510" s="3"/>
      <c r="P510" s="3"/>
    </row>
    <row r="511" spans="1:16" ht="12.75" customHeight="1" x14ac:dyDescent="0.2">
      <c r="A511" s="11"/>
      <c r="B511" s="11"/>
      <c r="C511" s="11"/>
      <c r="E511" s="11"/>
      <c r="H511" s="4"/>
      <c r="L511" s="3"/>
      <c r="N511" s="3"/>
      <c r="P511" s="3"/>
    </row>
    <row r="512" spans="1:16" ht="12.75" customHeight="1" x14ac:dyDescent="0.2">
      <c r="A512" s="11"/>
      <c r="B512" s="11"/>
      <c r="C512" s="11"/>
      <c r="E512" s="11"/>
      <c r="H512" s="4"/>
      <c r="L512" s="3"/>
      <c r="N512" s="3"/>
      <c r="P512" s="3"/>
    </row>
    <row r="513" spans="1:16" ht="12.75" customHeight="1" x14ac:dyDescent="0.2">
      <c r="A513" s="11"/>
      <c r="B513" s="11"/>
      <c r="C513" s="11"/>
      <c r="E513" s="11"/>
      <c r="H513" s="4"/>
      <c r="L513" s="3"/>
      <c r="N513" s="3"/>
      <c r="P513" s="3"/>
    </row>
    <row r="514" spans="1:16" ht="12.75" customHeight="1" x14ac:dyDescent="0.2">
      <c r="A514" s="11"/>
      <c r="B514" s="11"/>
      <c r="C514" s="11"/>
      <c r="E514" s="11"/>
      <c r="H514" s="4"/>
      <c r="L514" s="3"/>
      <c r="N514" s="3"/>
      <c r="P514" s="3"/>
    </row>
    <row r="515" spans="1:16" ht="12.75" customHeight="1" x14ac:dyDescent="0.2">
      <c r="A515" s="11"/>
      <c r="B515" s="11"/>
      <c r="C515" s="11"/>
      <c r="E515" s="11"/>
      <c r="H515" s="4"/>
      <c r="L515" s="3"/>
      <c r="N515" s="3"/>
      <c r="P515" s="3"/>
    </row>
    <row r="516" spans="1:16" ht="12.75" customHeight="1" x14ac:dyDescent="0.2">
      <c r="A516" s="11"/>
      <c r="B516" s="11"/>
      <c r="C516" s="11"/>
      <c r="E516" s="11"/>
      <c r="H516" s="4"/>
      <c r="L516" s="3"/>
      <c r="N516" s="3"/>
      <c r="P516" s="3"/>
    </row>
    <row r="517" spans="1:16" ht="12.75" customHeight="1" x14ac:dyDescent="0.2">
      <c r="A517" s="11"/>
      <c r="B517" s="11"/>
      <c r="C517" s="11"/>
      <c r="E517" s="11"/>
      <c r="H517" s="4"/>
      <c r="L517" s="3"/>
      <c r="N517" s="3"/>
      <c r="P517" s="3"/>
    </row>
    <row r="518" spans="1:16" ht="12.75" customHeight="1" x14ac:dyDescent="0.2">
      <c r="A518" s="11"/>
      <c r="B518" s="11"/>
      <c r="C518" s="11"/>
      <c r="E518" s="11"/>
      <c r="H518" s="4"/>
      <c r="L518" s="3"/>
      <c r="N518" s="3"/>
      <c r="P518" s="3"/>
    </row>
    <row r="519" spans="1:16" ht="12.75" customHeight="1" x14ac:dyDescent="0.2">
      <c r="A519" s="11"/>
      <c r="B519" s="11"/>
      <c r="C519" s="11"/>
      <c r="E519" s="11"/>
      <c r="H519" s="4"/>
      <c r="L519" s="3"/>
      <c r="N519" s="3"/>
      <c r="P519" s="3"/>
    </row>
    <row r="520" spans="1:16" ht="12.75" customHeight="1" x14ac:dyDescent="0.2">
      <c r="A520" s="11"/>
      <c r="B520" s="11"/>
      <c r="C520" s="11"/>
      <c r="E520" s="11"/>
      <c r="H520" s="4"/>
      <c r="L520" s="3"/>
      <c r="N520" s="3"/>
      <c r="P520" s="3"/>
    </row>
    <row r="521" spans="1:16" ht="12.75" customHeight="1" x14ac:dyDescent="0.2">
      <c r="A521" s="11"/>
      <c r="B521" s="11"/>
      <c r="C521" s="11"/>
      <c r="E521" s="11"/>
      <c r="H521" s="4"/>
      <c r="L521" s="3"/>
      <c r="N521" s="3"/>
      <c r="P521" s="3"/>
    </row>
    <row r="522" spans="1:16" ht="12.75" customHeight="1" x14ac:dyDescent="0.2">
      <c r="A522" s="11"/>
      <c r="B522" s="11"/>
      <c r="C522" s="11"/>
      <c r="E522" s="11"/>
      <c r="H522" s="4"/>
      <c r="L522" s="3"/>
      <c r="N522" s="3"/>
      <c r="P522" s="3"/>
    </row>
    <row r="523" spans="1:16" ht="12.75" customHeight="1" x14ac:dyDescent="0.2">
      <c r="A523" s="11"/>
      <c r="B523" s="11"/>
      <c r="C523" s="11"/>
      <c r="E523" s="11"/>
      <c r="H523" s="4"/>
      <c r="L523" s="3"/>
      <c r="N523" s="3"/>
      <c r="P523" s="3"/>
    </row>
    <row r="524" spans="1:16" ht="12.75" customHeight="1" x14ac:dyDescent="0.2">
      <c r="A524" s="11"/>
      <c r="B524" s="11"/>
      <c r="C524" s="11"/>
      <c r="E524" s="11"/>
      <c r="H524" s="4"/>
      <c r="L524" s="3"/>
      <c r="N524" s="3"/>
      <c r="P524" s="3"/>
    </row>
    <row r="525" spans="1:16" ht="12.75" customHeight="1" x14ac:dyDescent="0.2">
      <c r="A525" s="11"/>
      <c r="B525" s="11"/>
      <c r="C525" s="11"/>
      <c r="E525" s="11"/>
      <c r="H525" s="4"/>
      <c r="L525" s="3"/>
      <c r="N525" s="3"/>
      <c r="P525" s="3"/>
    </row>
    <row r="526" spans="1:16" ht="12.75" customHeight="1" x14ac:dyDescent="0.2">
      <c r="A526" s="11"/>
      <c r="B526" s="11"/>
      <c r="C526" s="11"/>
      <c r="E526" s="11"/>
      <c r="H526" s="4"/>
      <c r="L526" s="3"/>
      <c r="N526" s="3"/>
      <c r="P526" s="3"/>
    </row>
    <row r="527" spans="1:16" ht="12.75" customHeight="1" x14ac:dyDescent="0.2">
      <c r="A527" s="11"/>
      <c r="B527" s="11"/>
      <c r="C527" s="11"/>
      <c r="E527" s="11"/>
      <c r="H527" s="4"/>
      <c r="L527" s="3"/>
      <c r="N527" s="3"/>
      <c r="P527" s="3"/>
    </row>
    <row r="528" spans="1:16" ht="12.75" customHeight="1" x14ac:dyDescent="0.2">
      <c r="A528" s="11"/>
      <c r="B528" s="11"/>
      <c r="C528" s="11"/>
      <c r="E528" s="11"/>
      <c r="H528" s="4"/>
      <c r="L528" s="3"/>
      <c r="N528" s="3"/>
      <c r="P528" s="3"/>
    </row>
    <row r="529" spans="1:16" ht="12.75" customHeight="1" x14ac:dyDescent="0.2">
      <c r="A529" s="11"/>
      <c r="B529" s="11"/>
      <c r="C529" s="11"/>
      <c r="E529" s="11"/>
      <c r="H529" s="4"/>
      <c r="L529" s="3"/>
      <c r="N529" s="3"/>
      <c r="P529" s="3"/>
    </row>
    <row r="530" spans="1:16" ht="12.75" customHeight="1" x14ac:dyDescent="0.2">
      <c r="A530" s="11"/>
      <c r="B530" s="11"/>
      <c r="C530" s="11"/>
      <c r="E530" s="11"/>
      <c r="H530" s="4"/>
      <c r="L530" s="3"/>
      <c r="N530" s="3"/>
      <c r="P530" s="3"/>
    </row>
    <row r="531" spans="1:16" ht="12.75" customHeight="1" x14ac:dyDescent="0.2">
      <c r="A531" s="11"/>
      <c r="B531" s="11"/>
      <c r="C531" s="11"/>
      <c r="E531" s="11"/>
      <c r="H531" s="4"/>
      <c r="L531" s="3"/>
      <c r="N531" s="3"/>
      <c r="P531" s="3"/>
    </row>
    <row r="532" spans="1:16" ht="12.75" customHeight="1" x14ac:dyDescent="0.2">
      <c r="A532" s="11"/>
      <c r="B532" s="11"/>
      <c r="C532" s="11"/>
      <c r="E532" s="11"/>
      <c r="H532" s="4"/>
      <c r="L532" s="3"/>
      <c r="N532" s="3"/>
      <c r="P532" s="3"/>
    </row>
    <row r="533" spans="1:16" ht="12.75" customHeight="1" x14ac:dyDescent="0.2">
      <c r="A533" s="11"/>
      <c r="B533" s="11"/>
      <c r="C533" s="11"/>
      <c r="E533" s="11"/>
      <c r="H533" s="4"/>
      <c r="L533" s="3"/>
      <c r="N533" s="3"/>
      <c r="P533" s="3"/>
    </row>
    <row r="534" spans="1:16" ht="12.75" customHeight="1" x14ac:dyDescent="0.2">
      <c r="A534" s="11"/>
      <c r="B534" s="11"/>
      <c r="C534" s="11"/>
      <c r="E534" s="11"/>
      <c r="H534" s="4"/>
      <c r="L534" s="3"/>
      <c r="N534" s="3"/>
      <c r="P534" s="3"/>
    </row>
    <row r="535" spans="1:16" ht="12.75" customHeight="1" x14ac:dyDescent="0.2">
      <c r="A535" s="11"/>
      <c r="B535" s="11"/>
      <c r="C535" s="11"/>
      <c r="E535" s="11"/>
      <c r="H535" s="4"/>
      <c r="L535" s="3"/>
      <c r="N535" s="3"/>
      <c r="P535" s="3"/>
    </row>
    <row r="536" spans="1:16" ht="12.75" customHeight="1" x14ac:dyDescent="0.2">
      <c r="A536" s="11"/>
      <c r="B536" s="11"/>
      <c r="C536" s="11"/>
      <c r="E536" s="11"/>
      <c r="H536" s="4"/>
      <c r="L536" s="3"/>
      <c r="N536" s="3"/>
      <c r="P536" s="3"/>
    </row>
    <row r="537" spans="1:16" ht="12.75" customHeight="1" x14ac:dyDescent="0.2">
      <c r="A537" s="11"/>
      <c r="B537" s="11"/>
      <c r="C537" s="11"/>
      <c r="E537" s="11"/>
      <c r="H537" s="4"/>
      <c r="L537" s="3"/>
      <c r="N537" s="3"/>
      <c r="P537" s="3"/>
    </row>
    <row r="538" spans="1:16" ht="12.75" customHeight="1" x14ac:dyDescent="0.2">
      <c r="A538" s="11"/>
      <c r="B538" s="11"/>
      <c r="C538" s="11"/>
      <c r="E538" s="11"/>
      <c r="H538" s="4"/>
      <c r="L538" s="3"/>
      <c r="N538" s="3"/>
      <c r="P538" s="3"/>
    </row>
    <row r="539" spans="1:16" ht="12.75" customHeight="1" x14ac:dyDescent="0.2">
      <c r="A539" s="11"/>
      <c r="B539" s="11"/>
      <c r="C539" s="11"/>
      <c r="E539" s="11"/>
      <c r="H539" s="4"/>
      <c r="L539" s="3"/>
      <c r="N539" s="3"/>
      <c r="P539" s="3"/>
    </row>
    <row r="540" spans="1:16" ht="12.75" customHeight="1" x14ac:dyDescent="0.2">
      <c r="A540" s="11"/>
      <c r="B540" s="11"/>
      <c r="C540" s="11"/>
      <c r="E540" s="11"/>
      <c r="H540" s="4"/>
      <c r="L540" s="3"/>
      <c r="N540" s="3"/>
      <c r="P540" s="3"/>
    </row>
    <row r="541" spans="1:16" ht="12.75" customHeight="1" x14ac:dyDescent="0.2">
      <c r="A541" s="11"/>
      <c r="B541" s="11"/>
      <c r="C541" s="11"/>
      <c r="E541" s="11"/>
      <c r="H541" s="4"/>
      <c r="L541" s="3"/>
      <c r="N541" s="3"/>
      <c r="P541" s="3"/>
    </row>
    <row r="542" spans="1:16" ht="12.75" customHeight="1" x14ac:dyDescent="0.2">
      <c r="A542" s="11"/>
      <c r="B542" s="11"/>
      <c r="C542" s="11"/>
      <c r="E542" s="11"/>
      <c r="H542" s="4"/>
      <c r="L542" s="3"/>
      <c r="N542" s="3"/>
      <c r="P542" s="3"/>
    </row>
    <row r="543" spans="1:16" ht="12.75" customHeight="1" x14ac:dyDescent="0.2">
      <c r="A543" s="11"/>
      <c r="B543" s="11"/>
      <c r="C543" s="11"/>
      <c r="E543" s="11"/>
      <c r="H543" s="4"/>
      <c r="L543" s="3"/>
      <c r="N543" s="3"/>
      <c r="P543" s="3"/>
    </row>
    <row r="544" spans="1:16" ht="12.75" customHeight="1" x14ac:dyDescent="0.2">
      <c r="A544" s="11"/>
      <c r="B544" s="11"/>
      <c r="C544" s="11"/>
      <c r="E544" s="11"/>
      <c r="H544" s="4"/>
      <c r="L544" s="3"/>
      <c r="N544" s="3"/>
      <c r="P544" s="3"/>
    </row>
    <row r="545" spans="1:16" ht="12.75" customHeight="1" x14ac:dyDescent="0.2">
      <c r="A545" s="11"/>
      <c r="B545" s="11"/>
      <c r="C545" s="11"/>
      <c r="E545" s="11"/>
      <c r="H545" s="4"/>
      <c r="L545" s="3"/>
      <c r="N545" s="3"/>
      <c r="P545" s="3"/>
    </row>
    <row r="546" spans="1:16" ht="12.75" customHeight="1" x14ac:dyDescent="0.2">
      <c r="A546" s="11"/>
      <c r="B546" s="11"/>
      <c r="C546" s="11"/>
      <c r="E546" s="11"/>
      <c r="H546" s="4"/>
      <c r="L546" s="3"/>
      <c r="N546" s="3"/>
      <c r="P546" s="3"/>
    </row>
    <row r="547" spans="1:16" ht="12.75" customHeight="1" x14ac:dyDescent="0.2">
      <c r="A547" s="11"/>
      <c r="B547" s="11"/>
      <c r="C547" s="11"/>
      <c r="E547" s="11"/>
      <c r="H547" s="4"/>
      <c r="L547" s="3"/>
      <c r="N547" s="3"/>
      <c r="P547" s="3"/>
    </row>
    <row r="548" spans="1:16" ht="12.75" customHeight="1" x14ac:dyDescent="0.2">
      <c r="A548" s="11"/>
      <c r="B548" s="11"/>
      <c r="C548" s="11"/>
      <c r="E548" s="11"/>
      <c r="H548" s="4"/>
      <c r="L548" s="3"/>
      <c r="N548" s="3"/>
      <c r="P548" s="3"/>
    </row>
    <row r="549" spans="1:16" ht="12.75" customHeight="1" x14ac:dyDescent="0.2">
      <c r="A549" s="11"/>
      <c r="B549" s="11"/>
      <c r="C549" s="11"/>
      <c r="E549" s="11"/>
      <c r="H549" s="4"/>
      <c r="L549" s="3"/>
      <c r="N549" s="3"/>
      <c r="P549" s="3"/>
    </row>
    <row r="550" spans="1:16" ht="12.75" customHeight="1" x14ac:dyDescent="0.2">
      <c r="A550" s="11"/>
      <c r="B550" s="11"/>
      <c r="C550" s="11"/>
      <c r="E550" s="11"/>
      <c r="H550" s="4"/>
      <c r="L550" s="3"/>
      <c r="N550" s="3"/>
      <c r="P550" s="3"/>
    </row>
    <row r="551" spans="1:16" ht="12.75" customHeight="1" x14ac:dyDescent="0.2">
      <c r="A551" s="11"/>
      <c r="B551" s="11"/>
      <c r="C551" s="11"/>
      <c r="E551" s="11"/>
      <c r="H551" s="4"/>
      <c r="L551" s="3"/>
      <c r="N551" s="3"/>
      <c r="P551" s="3"/>
    </row>
    <row r="552" spans="1:16" ht="12.75" customHeight="1" x14ac:dyDescent="0.2">
      <c r="A552" s="11"/>
      <c r="B552" s="11"/>
      <c r="C552" s="11"/>
      <c r="E552" s="11"/>
      <c r="H552" s="4"/>
      <c r="L552" s="3"/>
      <c r="N552" s="3"/>
      <c r="P552" s="3"/>
    </row>
    <row r="553" spans="1:16" ht="12.75" customHeight="1" x14ac:dyDescent="0.2">
      <c r="A553" s="11"/>
      <c r="B553" s="11"/>
      <c r="C553" s="11"/>
      <c r="E553" s="11"/>
      <c r="H553" s="4"/>
      <c r="L553" s="3"/>
      <c r="N553" s="3"/>
      <c r="P553" s="3"/>
    </row>
    <row r="554" spans="1:16" ht="12.75" customHeight="1" x14ac:dyDescent="0.2">
      <c r="A554" s="11"/>
      <c r="B554" s="11"/>
      <c r="C554" s="11"/>
      <c r="E554" s="11"/>
      <c r="H554" s="4"/>
      <c r="L554" s="3"/>
      <c r="N554" s="3"/>
      <c r="P554" s="3"/>
    </row>
    <row r="555" spans="1:16" ht="12.75" customHeight="1" x14ac:dyDescent="0.2">
      <c r="A555" s="11"/>
      <c r="B555" s="11"/>
      <c r="C555" s="11"/>
      <c r="E555" s="11"/>
      <c r="H555" s="4"/>
      <c r="L555" s="3"/>
      <c r="N555" s="3"/>
      <c r="P555" s="3"/>
    </row>
    <row r="556" spans="1:16" ht="12.75" customHeight="1" x14ac:dyDescent="0.2">
      <c r="A556" s="11"/>
      <c r="B556" s="11"/>
      <c r="C556" s="11"/>
      <c r="E556" s="11"/>
      <c r="H556" s="4"/>
      <c r="L556" s="3"/>
      <c r="N556" s="3"/>
      <c r="P556" s="3"/>
    </row>
    <row r="557" spans="1:16" ht="12.75" customHeight="1" x14ac:dyDescent="0.2">
      <c r="A557" s="11"/>
      <c r="B557" s="11"/>
      <c r="C557" s="11"/>
      <c r="E557" s="11"/>
      <c r="H557" s="4"/>
      <c r="L557" s="3"/>
      <c r="N557" s="3"/>
      <c r="P557" s="3"/>
    </row>
    <row r="558" spans="1:16" ht="12.75" customHeight="1" x14ac:dyDescent="0.2">
      <c r="A558" s="11"/>
      <c r="B558" s="11"/>
      <c r="C558" s="11"/>
      <c r="E558" s="11"/>
      <c r="H558" s="4"/>
      <c r="L558" s="3"/>
      <c r="N558" s="3"/>
      <c r="P558" s="3"/>
    </row>
    <row r="559" spans="1:16" ht="12.75" customHeight="1" x14ac:dyDescent="0.2">
      <c r="A559" s="11"/>
      <c r="B559" s="11"/>
      <c r="C559" s="11"/>
      <c r="E559" s="11"/>
      <c r="H559" s="4"/>
      <c r="L559" s="3"/>
      <c r="N559" s="3"/>
      <c r="P559" s="3"/>
    </row>
    <row r="560" spans="1:16" ht="12.75" customHeight="1" x14ac:dyDescent="0.2">
      <c r="A560" s="11"/>
      <c r="B560" s="11"/>
      <c r="C560" s="11"/>
      <c r="E560" s="11"/>
      <c r="H560" s="4"/>
      <c r="L560" s="3"/>
      <c r="N560" s="3"/>
      <c r="P560" s="3"/>
    </row>
    <row r="561" spans="1:16" ht="12.75" customHeight="1" x14ac:dyDescent="0.2">
      <c r="A561" s="11"/>
      <c r="B561" s="11"/>
      <c r="C561" s="11"/>
      <c r="E561" s="11"/>
      <c r="H561" s="4"/>
      <c r="L561" s="3"/>
      <c r="N561" s="3"/>
      <c r="P561" s="3"/>
    </row>
    <row r="562" spans="1:16" ht="12.75" customHeight="1" x14ac:dyDescent="0.2">
      <c r="A562" s="11"/>
      <c r="B562" s="11"/>
      <c r="C562" s="11"/>
      <c r="E562" s="11"/>
      <c r="H562" s="4"/>
      <c r="L562" s="3"/>
      <c r="N562" s="3"/>
      <c r="P562" s="3"/>
    </row>
    <row r="563" spans="1:16" ht="12.75" customHeight="1" x14ac:dyDescent="0.2">
      <c r="A563" s="11"/>
      <c r="B563" s="11"/>
      <c r="C563" s="11"/>
      <c r="E563" s="11"/>
      <c r="H563" s="4"/>
      <c r="L563" s="3"/>
      <c r="N563" s="3"/>
      <c r="P563" s="3"/>
    </row>
    <row r="564" spans="1:16" ht="12.75" customHeight="1" x14ac:dyDescent="0.2">
      <c r="A564" s="11"/>
      <c r="B564" s="11"/>
      <c r="C564" s="11"/>
      <c r="E564" s="11"/>
      <c r="H564" s="4"/>
      <c r="L564" s="3"/>
      <c r="N564" s="3"/>
      <c r="P564" s="3"/>
    </row>
    <row r="565" spans="1:16" ht="12.75" customHeight="1" x14ac:dyDescent="0.2">
      <c r="A565" s="11"/>
      <c r="B565" s="11"/>
      <c r="C565" s="11"/>
      <c r="E565" s="11"/>
      <c r="H565" s="4"/>
      <c r="L565" s="3"/>
      <c r="N565" s="3"/>
      <c r="P565" s="3"/>
    </row>
    <row r="566" spans="1:16" ht="12.75" customHeight="1" x14ac:dyDescent="0.2">
      <c r="A566" s="11"/>
      <c r="B566" s="11"/>
      <c r="C566" s="11"/>
      <c r="E566" s="11"/>
      <c r="H566" s="4"/>
      <c r="L566" s="3"/>
      <c r="N566" s="3"/>
      <c r="P566" s="3"/>
    </row>
    <row r="567" spans="1:16" ht="12.75" customHeight="1" x14ac:dyDescent="0.2">
      <c r="A567" s="11"/>
      <c r="B567" s="11"/>
      <c r="C567" s="11"/>
      <c r="E567" s="11"/>
      <c r="H567" s="4"/>
      <c r="L567" s="3"/>
      <c r="N567" s="3"/>
      <c r="P567" s="3"/>
    </row>
    <row r="568" spans="1:16" ht="12.75" customHeight="1" x14ac:dyDescent="0.2">
      <c r="A568" s="11"/>
      <c r="B568" s="11"/>
      <c r="C568" s="11"/>
      <c r="E568" s="11"/>
      <c r="H568" s="4"/>
      <c r="L568" s="3"/>
      <c r="N568" s="3"/>
      <c r="P568" s="3"/>
    </row>
    <row r="569" spans="1:16" ht="12.75" customHeight="1" x14ac:dyDescent="0.2">
      <c r="A569" s="11"/>
      <c r="B569" s="11"/>
      <c r="C569" s="11"/>
      <c r="E569" s="11"/>
      <c r="H569" s="4"/>
      <c r="L569" s="3"/>
      <c r="N569" s="3"/>
      <c r="P569" s="3"/>
    </row>
    <row r="570" spans="1:16" ht="12.75" customHeight="1" x14ac:dyDescent="0.2">
      <c r="A570" s="11"/>
      <c r="B570" s="11"/>
      <c r="C570" s="11"/>
      <c r="E570" s="11"/>
      <c r="H570" s="4"/>
      <c r="L570" s="3"/>
      <c r="N570" s="3"/>
      <c r="P570" s="3"/>
    </row>
    <row r="571" spans="1:16" ht="12.75" customHeight="1" x14ac:dyDescent="0.2">
      <c r="A571" s="11"/>
      <c r="B571" s="11"/>
      <c r="C571" s="11"/>
      <c r="E571" s="11"/>
      <c r="H571" s="4"/>
      <c r="L571" s="3"/>
      <c r="N571" s="3"/>
      <c r="P571" s="3"/>
    </row>
    <row r="572" spans="1:16" ht="12.75" customHeight="1" x14ac:dyDescent="0.2">
      <c r="A572" s="11"/>
      <c r="B572" s="11"/>
      <c r="C572" s="11"/>
      <c r="E572" s="11"/>
      <c r="H572" s="4"/>
      <c r="L572" s="3"/>
      <c r="N572" s="3"/>
      <c r="P572" s="3"/>
    </row>
    <row r="573" spans="1:16" ht="12.75" customHeight="1" x14ac:dyDescent="0.2">
      <c r="A573" s="11"/>
      <c r="B573" s="11"/>
      <c r="C573" s="11"/>
      <c r="E573" s="11"/>
      <c r="H573" s="4"/>
      <c r="L573" s="3"/>
      <c r="N573" s="3"/>
      <c r="P573" s="3"/>
    </row>
    <row r="574" spans="1:16" ht="12.75" customHeight="1" x14ac:dyDescent="0.2">
      <c r="A574" s="11"/>
      <c r="B574" s="11"/>
      <c r="C574" s="11"/>
      <c r="E574" s="11"/>
      <c r="H574" s="4"/>
      <c r="L574" s="3"/>
      <c r="N574" s="3"/>
      <c r="P574" s="3"/>
    </row>
    <row r="575" spans="1:16" ht="12.75" customHeight="1" x14ac:dyDescent="0.2">
      <c r="A575" s="11"/>
      <c r="B575" s="11"/>
      <c r="C575" s="11"/>
      <c r="E575" s="11"/>
      <c r="H575" s="4"/>
      <c r="L575" s="3"/>
      <c r="N575" s="3"/>
      <c r="P575" s="3"/>
    </row>
    <row r="576" spans="1:16" ht="12.75" customHeight="1" x14ac:dyDescent="0.2">
      <c r="A576" s="11"/>
      <c r="B576" s="11"/>
      <c r="C576" s="11"/>
      <c r="E576" s="11"/>
      <c r="H576" s="4"/>
      <c r="L576" s="3"/>
      <c r="N576" s="3"/>
      <c r="P576" s="3"/>
    </row>
    <row r="577" spans="1:16" ht="12.75" customHeight="1" x14ac:dyDescent="0.2">
      <c r="A577" s="11"/>
      <c r="B577" s="11"/>
      <c r="C577" s="11"/>
      <c r="E577" s="11"/>
      <c r="H577" s="4"/>
      <c r="L577" s="3"/>
      <c r="N577" s="3"/>
      <c r="P577" s="3"/>
    </row>
    <row r="578" spans="1:16" ht="12.75" customHeight="1" x14ac:dyDescent="0.2">
      <c r="A578" s="11"/>
      <c r="B578" s="11"/>
      <c r="C578" s="11"/>
      <c r="E578" s="11"/>
      <c r="H578" s="4"/>
      <c r="L578" s="3"/>
      <c r="N578" s="3"/>
      <c r="P578" s="3"/>
    </row>
    <row r="579" spans="1:16" ht="12.75" customHeight="1" x14ac:dyDescent="0.2">
      <c r="A579" s="11"/>
      <c r="B579" s="11"/>
      <c r="C579" s="11"/>
      <c r="E579" s="11"/>
      <c r="H579" s="4"/>
      <c r="L579" s="3"/>
      <c r="N579" s="3"/>
      <c r="P579" s="3"/>
    </row>
    <row r="580" spans="1:16" ht="12.75" customHeight="1" x14ac:dyDescent="0.2">
      <c r="A580" s="11"/>
      <c r="B580" s="11"/>
      <c r="C580" s="11"/>
      <c r="E580" s="11"/>
      <c r="H580" s="4"/>
      <c r="L580" s="3"/>
      <c r="N580" s="3"/>
      <c r="P580" s="3"/>
    </row>
    <row r="581" spans="1:16" ht="12.75" customHeight="1" x14ac:dyDescent="0.2">
      <c r="A581" s="11"/>
      <c r="B581" s="11"/>
      <c r="C581" s="11"/>
      <c r="E581" s="11"/>
      <c r="H581" s="4"/>
      <c r="L581" s="3"/>
      <c r="N581" s="3"/>
      <c r="P581" s="3"/>
    </row>
    <row r="582" spans="1:16" ht="12.75" customHeight="1" x14ac:dyDescent="0.2">
      <c r="A582" s="11"/>
      <c r="B582" s="11"/>
      <c r="C582" s="11"/>
      <c r="E582" s="11"/>
      <c r="H582" s="4"/>
      <c r="L582" s="3"/>
      <c r="N582" s="3"/>
      <c r="P582" s="3"/>
    </row>
    <row r="583" spans="1:16" ht="12.75" customHeight="1" x14ac:dyDescent="0.2">
      <c r="A583" s="11"/>
      <c r="B583" s="11"/>
      <c r="C583" s="11"/>
      <c r="E583" s="11"/>
      <c r="H583" s="4"/>
      <c r="L583" s="3"/>
      <c r="N583" s="3"/>
      <c r="P583" s="3"/>
    </row>
    <row r="584" spans="1:16" ht="12.75" customHeight="1" x14ac:dyDescent="0.2">
      <c r="A584" s="11"/>
      <c r="B584" s="11"/>
      <c r="C584" s="11"/>
      <c r="E584" s="11"/>
      <c r="H584" s="4"/>
      <c r="L584" s="3"/>
      <c r="N584" s="3"/>
      <c r="P584" s="3"/>
    </row>
    <row r="585" spans="1:16" ht="12.75" customHeight="1" x14ac:dyDescent="0.2">
      <c r="A585" s="11"/>
      <c r="B585" s="11"/>
      <c r="C585" s="11"/>
      <c r="E585" s="11"/>
      <c r="H585" s="4"/>
      <c r="L585" s="3"/>
      <c r="N585" s="3"/>
      <c r="P585" s="3"/>
    </row>
    <row r="586" spans="1:16" ht="12.75" customHeight="1" x14ac:dyDescent="0.2">
      <c r="A586" s="11"/>
      <c r="B586" s="11"/>
      <c r="C586" s="11"/>
      <c r="E586" s="11"/>
      <c r="H586" s="4"/>
      <c r="L586" s="3"/>
      <c r="N586" s="3"/>
      <c r="P586" s="3"/>
    </row>
    <row r="587" spans="1:16" ht="12.75" customHeight="1" x14ac:dyDescent="0.2">
      <c r="A587" s="11"/>
      <c r="B587" s="11"/>
      <c r="C587" s="11"/>
      <c r="E587" s="11"/>
      <c r="H587" s="4"/>
      <c r="L587" s="3"/>
      <c r="N587" s="3"/>
      <c r="P587" s="3"/>
    </row>
    <row r="588" spans="1:16" ht="12.75" customHeight="1" x14ac:dyDescent="0.2">
      <c r="A588" s="11"/>
      <c r="B588" s="11"/>
      <c r="C588" s="11"/>
      <c r="E588" s="11"/>
      <c r="H588" s="4"/>
      <c r="L588" s="3"/>
      <c r="N588" s="3"/>
      <c r="P588" s="3"/>
    </row>
    <row r="589" spans="1:16" ht="12.75" customHeight="1" x14ac:dyDescent="0.2">
      <c r="A589" s="11"/>
      <c r="B589" s="11"/>
      <c r="C589" s="11"/>
      <c r="E589" s="11"/>
      <c r="H589" s="4"/>
      <c r="L589" s="3"/>
      <c r="N589" s="3"/>
      <c r="P589" s="3"/>
    </row>
    <row r="590" spans="1:16" ht="12.75" customHeight="1" x14ac:dyDescent="0.2">
      <c r="A590" s="11"/>
      <c r="B590" s="11"/>
      <c r="C590" s="11"/>
      <c r="E590" s="11"/>
      <c r="H590" s="4"/>
      <c r="L590" s="3"/>
      <c r="N590" s="3"/>
      <c r="P590" s="3"/>
    </row>
    <row r="591" spans="1:16" ht="12.75" customHeight="1" x14ac:dyDescent="0.2">
      <c r="A591" s="11"/>
      <c r="B591" s="11"/>
      <c r="C591" s="11"/>
      <c r="E591" s="11"/>
      <c r="H591" s="4"/>
      <c r="L591" s="3"/>
      <c r="N591" s="3"/>
      <c r="P591" s="3"/>
    </row>
    <row r="592" spans="1:16" ht="12.75" customHeight="1" x14ac:dyDescent="0.2">
      <c r="A592" s="11"/>
      <c r="B592" s="11"/>
      <c r="C592" s="11"/>
      <c r="E592" s="11"/>
      <c r="H592" s="4"/>
      <c r="L592" s="3"/>
      <c r="N592" s="3"/>
      <c r="P592" s="3"/>
    </row>
    <row r="593" spans="1:16" ht="12.75" customHeight="1" x14ac:dyDescent="0.2">
      <c r="A593" s="11"/>
      <c r="B593" s="11"/>
      <c r="C593" s="11"/>
      <c r="E593" s="11"/>
      <c r="H593" s="4"/>
      <c r="L593" s="3"/>
      <c r="N593" s="3"/>
      <c r="P593" s="3"/>
    </row>
    <row r="594" spans="1:16" ht="12.75" customHeight="1" x14ac:dyDescent="0.2">
      <c r="A594" s="11"/>
      <c r="B594" s="11"/>
      <c r="C594" s="11"/>
      <c r="E594" s="11"/>
      <c r="H594" s="4"/>
      <c r="L594" s="3"/>
      <c r="N594" s="3"/>
      <c r="P594" s="3"/>
    </row>
    <row r="595" spans="1:16" ht="12.75" customHeight="1" x14ac:dyDescent="0.2">
      <c r="A595" s="11"/>
      <c r="B595" s="11"/>
      <c r="C595" s="11"/>
      <c r="E595" s="11"/>
      <c r="H595" s="4"/>
      <c r="L595" s="3"/>
      <c r="N595" s="3"/>
      <c r="P595" s="3"/>
    </row>
    <row r="596" spans="1:16" ht="12.75" customHeight="1" x14ac:dyDescent="0.2">
      <c r="A596" s="11"/>
      <c r="B596" s="11"/>
      <c r="C596" s="11"/>
      <c r="E596" s="11"/>
      <c r="H596" s="4"/>
      <c r="L596" s="3"/>
      <c r="N596" s="3"/>
      <c r="P596" s="3"/>
    </row>
    <row r="597" spans="1:16" ht="12.75" customHeight="1" x14ac:dyDescent="0.2">
      <c r="A597" s="11"/>
      <c r="B597" s="11"/>
      <c r="C597" s="11"/>
      <c r="E597" s="11"/>
      <c r="H597" s="4"/>
      <c r="L597" s="3"/>
      <c r="N597" s="3"/>
      <c r="P597" s="3"/>
    </row>
    <row r="598" spans="1:16" ht="12.75" customHeight="1" x14ac:dyDescent="0.2">
      <c r="A598" s="11"/>
      <c r="B598" s="11"/>
      <c r="C598" s="11"/>
      <c r="E598" s="11"/>
      <c r="H598" s="4"/>
      <c r="L598" s="3"/>
      <c r="N598" s="3"/>
      <c r="P598" s="3"/>
    </row>
    <row r="599" spans="1:16" ht="12.75" customHeight="1" x14ac:dyDescent="0.2">
      <c r="A599" s="11"/>
      <c r="B599" s="11"/>
      <c r="C599" s="11"/>
      <c r="E599" s="11"/>
      <c r="H599" s="4"/>
      <c r="L599" s="3"/>
      <c r="N599" s="3"/>
      <c r="P599" s="3"/>
    </row>
    <row r="600" spans="1:16" ht="12.75" customHeight="1" x14ac:dyDescent="0.2">
      <c r="A600" s="11"/>
      <c r="B600" s="11"/>
      <c r="C600" s="11"/>
      <c r="E600" s="11"/>
      <c r="H600" s="4"/>
      <c r="L600" s="3"/>
      <c r="N600" s="3"/>
      <c r="P600" s="3"/>
    </row>
    <row r="601" spans="1:16" ht="12.75" customHeight="1" x14ac:dyDescent="0.2">
      <c r="A601" s="11"/>
      <c r="B601" s="11"/>
      <c r="C601" s="11"/>
      <c r="E601" s="11"/>
      <c r="H601" s="4"/>
      <c r="L601" s="3"/>
      <c r="N601" s="3"/>
      <c r="P601" s="3"/>
    </row>
    <row r="602" spans="1:16" ht="12.75" customHeight="1" x14ac:dyDescent="0.2">
      <c r="A602" s="11"/>
      <c r="B602" s="11"/>
      <c r="C602" s="11"/>
      <c r="E602" s="11"/>
      <c r="H602" s="4"/>
      <c r="L602" s="3"/>
      <c r="N602" s="3"/>
      <c r="P602" s="3"/>
    </row>
    <row r="603" spans="1:16" ht="12.75" customHeight="1" x14ac:dyDescent="0.2">
      <c r="A603" s="11"/>
      <c r="B603" s="11"/>
      <c r="C603" s="11"/>
      <c r="E603" s="11"/>
      <c r="H603" s="4"/>
      <c r="L603" s="3"/>
      <c r="N603" s="3"/>
      <c r="P603" s="3"/>
    </row>
    <row r="604" spans="1:16" ht="12.75" customHeight="1" x14ac:dyDescent="0.2">
      <c r="A604" s="11"/>
      <c r="B604" s="11"/>
      <c r="C604" s="11"/>
      <c r="E604" s="11"/>
      <c r="H604" s="4"/>
      <c r="L604" s="3"/>
      <c r="N604" s="3"/>
      <c r="P604" s="3"/>
    </row>
    <row r="605" spans="1:16" ht="12.75" customHeight="1" x14ac:dyDescent="0.2">
      <c r="A605" s="11"/>
      <c r="B605" s="11"/>
      <c r="C605" s="11"/>
      <c r="E605" s="11"/>
      <c r="H605" s="4"/>
      <c r="L605" s="3"/>
      <c r="N605" s="3"/>
      <c r="P605" s="3"/>
    </row>
    <row r="606" spans="1:16" ht="12.75" customHeight="1" x14ac:dyDescent="0.2">
      <c r="A606" s="11"/>
      <c r="B606" s="11"/>
      <c r="C606" s="11"/>
      <c r="E606" s="11"/>
      <c r="H606" s="4"/>
      <c r="L606" s="3"/>
      <c r="N606" s="3"/>
      <c r="P606" s="3"/>
    </row>
    <row r="607" spans="1:16" ht="12.75" customHeight="1" x14ac:dyDescent="0.2">
      <c r="A607" s="11"/>
      <c r="B607" s="11"/>
      <c r="C607" s="11"/>
      <c r="E607" s="11"/>
      <c r="H607" s="4"/>
      <c r="L607" s="3"/>
      <c r="N607" s="3"/>
      <c r="P607" s="3"/>
    </row>
    <row r="608" spans="1:16" ht="12.75" customHeight="1" x14ac:dyDescent="0.2">
      <c r="A608" s="11"/>
      <c r="B608" s="11"/>
      <c r="C608" s="11"/>
      <c r="E608" s="11"/>
      <c r="H608" s="4"/>
      <c r="L608" s="3"/>
      <c r="N608" s="3"/>
      <c r="P608" s="3"/>
    </row>
    <row r="609" spans="1:16" ht="12.75" customHeight="1" x14ac:dyDescent="0.2">
      <c r="A609" s="11"/>
      <c r="B609" s="11"/>
      <c r="C609" s="11"/>
      <c r="E609" s="11"/>
      <c r="H609" s="4"/>
      <c r="L609" s="3"/>
      <c r="N609" s="3"/>
      <c r="P609" s="3"/>
    </row>
    <row r="610" spans="1:16" ht="12.75" customHeight="1" x14ac:dyDescent="0.2">
      <c r="A610" s="11"/>
      <c r="B610" s="11"/>
      <c r="C610" s="11"/>
      <c r="E610" s="11"/>
      <c r="H610" s="4"/>
      <c r="L610" s="3"/>
      <c r="N610" s="3"/>
      <c r="P610" s="3"/>
    </row>
    <row r="611" spans="1:16" ht="12.75" customHeight="1" x14ac:dyDescent="0.2">
      <c r="A611" s="11"/>
      <c r="B611" s="11"/>
      <c r="C611" s="11"/>
      <c r="E611" s="11"/>
      <c r="H611" s="4"/>
      <c r="L611" s="3"/>
      <c r="N611" s="3"/>
      <c r="P611" s="3"/>
    </row>
    <row r="612" spans="1:16" ht="12.75" customHeight="1" x14ac:dyDescent="0.2">
      <c r="A612" s="11"/>
      <c r="B612" s="11"/>
      <c r="C612" s="11"/>
      <c r="E612" s="11"/>
      <c r="H612" s="4"/>
      <c r="L612" s="3"/>
      <c r="N612" s="3"/>
      <c r="P612" s="3"/>
    </row>
    <row r="613" spans="1:16" ht="12.75" customHeight="1" x14ac:dyDescent="0.2">
      <c r="A613" s="11"/>
      <c r="B613" s="11"/>
      <c r="C613" s="11"/>
      <c r="E613" s="11"/>
      <c r="L613" s="3"/>
      <c r="N613" s="3"/>
      <c r="P613" s="3"/>
    </row>
    <row r="614" spans="1:16" ht="12.75" customHeight="1" x14ac:dyDescent="0.2">
      <c r="A614" s="11"/>
      <c r="B614" s="11"/>
      <c r="C614" s="11"/>
      <c r="E614" s="11"/>
      <c r="L614" s="3"/>
      <c r="N614" s="3"/>
      <c r="P614" s="3"/>
    </row>
    <row r="615" spans="1:16" ht="12.75" customHeight="1" x14ac:dyDescent="0.2">
      <c r="A615" s="11"/>
      <c r="B615" s="11"/>
      <c r="C615" s="11"/>
      <c r="E615" s="11"/>
      <c r="L615" s="3"/>
      <c r="N615" s="3"/>
      <c r="P615" s="3"/>
    </row>
    <row r="616" spans="1:16" ht="12.75" customHeight="1" x14ac:dyDescent="0.2">
      <c r="A616" s="11"/>
      <c r="B616" s="11"/>
      <c r="C616" s="11"/>
      <c r="E616" s="11"/>
      <c r="L616" s="3"/>
      <c r="N616" s="3"/>
      <c r="P616" s="3"/>
    </row>
    <row r="617" spans="1:16" ht="12.75" customHeight="1" x14ac:dyDescent="0.2">
      <c r="A617" s="11"/>
      <c r="B617" s="11"/>
      <c r="C617" s="11"/>
      <c r="E617" s="11"/>
      <c r="L617" s="3"/>
      <c r="N617" s="3"/>
      <c r="P617" s="3"/>
    </row>
    <row r="618" spans="1:16" ht="12.75" customHeight="1" x14ac:dyDescent="0.2">
      <c r="A618" s="11"/>
      <c r="B618" s="11"/>
      <c r="C618" s="11"/>
      <c r="E618" s="11"/>
      <c r="L618" s="3"/>
      <c r="N618" s="3"/>
      <c r="P618" s="3"/>
    </row>
    <row r="619" spans="1:16" ht="12.75" customHeight="1" x14ac:dyDescent="0.2">
      <c r="A619" s="11"/>
      <c r="B619" s="11"/>
      <c r="C619" s="11"/>
      <c r="E619" s="11"/>
      <c r="L619" s="3"/>
      <c r="N619" s="3"/>
      <c r="P619" s="3"/>
    </row>
    <row r="620" spans="1:16" ht="12.75" customHeight="1" x14ac:dyDescent="0.2">
      <c r="A620" s="11"/>
      <c r="B620" s="11"/>
      <c r="C620" s="11"/>
      <c r="E620" s="11"/>
      <c r="L620" s="3"/>
      <c r="N620" s="3"/>
      <c r="P620" s="3"/>
    </row>
    <row r="621" spans="1:16" ht="12.75" customHeight="1" x14ac:dyDescent="0.2">
      <c r="A621" s="11"/>
      <c r="B621" s="11"/>
      <c r="C621" s="11"/>
      <c r="E621" s="11"/>
      <c r="L621" s="3"/>
      <c r="N621" s="3"/>
      <c r="P621" s="3"/>
    </row>
    <row r="622" spans="1:16" ht="12.75" customHeight="1" x14ac:dyDescent="0.2">
      <c r="A622" s="11"/>
      <c r="B622" s="11"/>
      <c r="C622" s="11"/>
      <c r="E622" s="11"/>
      <c r="L622" s="3"/>
      <c r="N622" s="3"/>
      <c r="P622" s="3"/>
    </row>
    <row r="623" spans="1:16" ht="12.75" customHeight="1" x14ac:dyDescent="0.2">
      <c r="A623" s="11"/>
      <c r="B623" s="11"/>
      <c r="C623" s="11"/>
      <c r="E623" s="11"/>
      <c r="L623" s="3"/>
      <c r="N623" s="3"/>
      <c r="P623" s="3"/>
    </row>
    <row r="624" spans="1:16" ht="12.75" customHeight="1" x14ac:dyDescent="0.2">
      <c r="A624" s="11"/>
      <c r="B624" s="11"/>
      <c r="C624" s="11"/>
      <c r="E624" s="11"/>
      <c r="L624" s="3"/>
      <c r="N624" s="3"/>
      <c r="P624" s="3"/>
    </row>
    <row r="625" spans="1:16" ht="12.75" customHeight="1" x14ac:dyDescent="0.2">
      <c r="A625" s="11"/>
      <c r="B625" s="11"/>
      <c r="C625" s="11"/>
      <c r="E625" s="11"/>
      <c r="L625" s="3"/>
      <c r="N625" s="3"/>
      <c r="P625" s="3"/>
    </row>
    <row r="626" spans="1:16" ht="12.75" customHeight="1" x14ac:dyDescent="0.2">
      <c r="A626" s="11"/>
      <c r="B626" s="11"/>
      <c r="C626" s="11"/>
      <c r="E626" s="11"/>
      <c r="L626" s="3"/>
      <c r="N626" s="3"/>
      <c r="P626" s="3"/>
    </row>
    <row r="627" spans="1:16" ht="12.75" customHeight="1" x14ac:dyDescent="0.2">
      <c r="A627" s="11"/>
      <c r="B627" s="11"/>
      <c r="C627" s="11"/>
      <c r="E627" s="11"/>
      <c r="L627" s="3"/>
      <c r="N627" s="3"/>
      <c r="P627" s="3"/>
    </row>
    <row r="628" spans="1:16" ht="12.75" customHeight="1" x14ac:dyDescent="0.2">
      <c r="A628" s="11"/>
      <c r="B628" s="11"/>
      <c r="C628" s="11"/>
      <c r="E628" s="11"/>
      <c r="L628" s="3"/>
      <c r="N628" s="3"/>
      <c r="P628" s="3"/>
    </row>
    <row r="629" spans="1:16" ht="12.75" customHeight="1" x14ac:dyDescent="0.2">
      <c r="A629" s="11"/>
      <c r="B629" s="11"/>
      <c r="C629" s="11"/>
      <c r="E629" s="11"/>
      <c r="L629" s="3"/>
      <c r="N629" s="3"/>
      <c r="P629" s="3"/>
    </row>
    <row r="630" spans="1:16" ht="12.75" customHeight="1" x14ac:dyDescent="0.2">
      <c r="A630" s="11"/>
      <c r="B630" s="11"/>
      <c r="C630" s="11"/>
      <c r="E630" s="11"/>
      <c r="L630" s="3"/>
      <c r="N630" s="3"/>
      <c r="P630" s="3"/>
    </row>
    <row r="631" spans="1:16" ht="12.75" customHeight="1" x14ac:dyDescent="0.2">
      <c r="A631" s="11"/>
      <c r="B631" s="11"/>
      <c r="C631" s="11"/>
      <c r="E631" s="11"/>
      <c r="L631" s="3"/>
      <c r="N631" s="3"/>
      <c r="P631" s="3"/>
    </row>
    <row r="632" spans="1:16" ht="12.75" customHeight="1" x14ac:dyDescent="0.2">
      <c r="A632" s="11"/>
      <c r="B632" s="11"/>
      <c r="C632" s="11"/>
      <c r="E632" s="11"/>
      <c r="L632" s="3"/>
      <c r="N632" s="3"/>
      <c r="P632" s="3"/>
    </row>
    <row r="633" spans="1:16" ht="12.75" customHeight="1" x14ac:dyDescent="0.2">
      <c r="A633" s="11"/>
      <c r="B633" s="11"/>
      <c r="C633" s="11"/>
      <c r="E633" s="11"/>
      <c r="L633" s="3"/>
      <c r="N633" s="3"/>
      <c r="P633" s="3"/>
    </row>
    <row r="634" spans="1:16" ht="12.75" customHeight="1" x14ac:dyDescent="0.2">
      <c r="A634" s="11"/>
      <c r="B634" s="11"/>
      <c r="C634" s="11"/>
      <c r="E634" s="11"/>
      <c r="L634" s="3"/>
      <c r="N634" s="3"/>
      <c r="P634" s="3"/>
    </row>
    <row r="635" spans="1:16" ht="12.75" customHeight="1" x14ac:dyDescent="0.2">
      <c r="A635" s="11"/>
      <c r="B635" s="11"/>
      <c r="C635" s="11"/>
      <c r="E635" s="11"/>
      <c r="L635" s="3"/>
      <c r="N635" s="3"/>
      <c r="P635" s="3"/>
    </row>
    <row r="636" spans="1:16" ht="12.75" customHeight="1" x14ac:dyDescent="0.2">
      <c r="A636" s="11"/>
      <c r="B636" s="11"/>
      <c r="C636" s="11"/>
      <c r="E636" s="11"/>
      <c r="L636" s="3"/>
      <c r="N636" s="3"/>
      <c r="P636" s="3"/>
    </row>
    <row r="637" spans="1:16" ht="12.75" customHeight="1" x14ac:dyDescent="0.2">
      <c r="A637" s="11"/>
      <c r="B637" s="11"/>
      <c r="C637" s="11"/>
      <c r="E637" s="11"/>
      <c r="L637" s="3"/>
      <c r="N637" s="3"/>
      <c r="P637" s="3"/>
    </row>
    <row r="638" spans="1:16" ht="12.75" customHeight="1" x14ac:dyDescent="0.2">
      <c r="A638" s="11"/>
      <c r="B638" s="11"/>
      <c r="C638" s="11"/>
      <c r="E638" s="11"/>
      <c r="L638" s="3"/>
      <c r="N638" s="3"/>
      <c r="P638" s="3"/>
    </row>
    <row r="639" spans="1:16" ht="12.75" customHeight="1" x14ac:dyDescent="0.2">
      <c r="A639" s="11"/>
      <c r="B639" s="11"/>
      <c r="C639" s="11"/>
      <c r="E639" s="11"/>
      <c r="L639" s="3"/>
      <c r="N639" s="3"/>
      <c r="P639" s="3"/>
    </row>
    <row r="640" spans="1:16" ht="12.75" customHeight="1" x14ac:dyDescent="0.2">
      <c r="A640" s="11"/>
      <c r="B640" s="11"/>
      <c r="C640" s="11"/>
      <c r="E640" s="11"/>
      <c r="L640" s="3"/>
      <c r="N640" s="3"/>
      <c r="P640" s="3"/>
    </row>
    <row r="641" spans="1:16" ht="12.75" customHeight="1" x14ac:dyDescent="0.2">
      <c r="A641" s="11"/>
      <c r="B641" s="11"/>
      <c r="C641" s="11"/>
      <c r="E641" s="11"/>
      <c r="L641" s="3"/>
      <c r="N641" s="3"/>
      <c r="P641" s="3"/>
    </row>
    <row r="642" spans="1:16" ht="12.75" customHeight="1" x14ac:dyDescent="0.2">
      <c r="A642" s="11"/>
      <c r="B642" s="11"/>
      <c r="C642" s="11"/>
      <c r="E642" s="11"/>
      <c r="L642" s="3"/>
      <c r="N642" s="3"/>
      <c r="P642" s="3"/>
    </row>
    <row r="643" spans="1:16" ht="12.75" customHeight="1" x14ac:dyDescent="0.2">
      <c r="A643" s="11"/>
      <c r="B643" s="11"/>
      <c r="C643" s="11"/>
      <c r="E643" s="11"/>
      <c r="L643" s="3"/>
      <c r="N643" s="3"/>
      <c r="P643" s="3"/>
    </row>
    <row r="644" spans="1:16" ht="12.75" customHeight="1" x14ac:dyDescent="0.2">
      <c r="A644" s="11"/>
      <c r="B644" s="11"/>
      <c r="C644" s="11"/>
      <c r="E644" s="11"/>
      <c r="L644" s="3"/>
      <c r="N644" s="3"/>
      <c r="P644" s="3"/>
    </row>
    <row r="645" spans="1:16" ht="12.75" customHeight="1" x14ac:dyDescent="0.2">
      <c r="A645" s="11"/>
      <c r="B645" s="11"/>
      <c r="C645" s="11"/>
      <c r="E645" s="11"/>
      <c r="L645" s="3"/>
      <c r="N645" s="3"/>
      <c r="P645" s="3"/>
    </row>
    <row r="646" spans="1:16" ht="12.75" customHeight="1" x14ac:dyDescent="0.2">
      <c r="A646" s="11"/>
      <c r="B646" s="11"/>
      <c r="C646" s="11"/>
      <c r="E646" s="11"/>
      <c r="L646" s="3"/>
      <c r="N646" s="3"/>
      <c r="P646" s="3"/>
    </row>
    <row r="647" spans="1:16" ht="12.75" customHeight="1" x14ac:dyDescent="0.2">
      <c r="A647" s="11"/>
      <c r="B647" s="11"/>
      <c r="C647" s="11"/>
      <c r="E647" s="11"/>
      <c r="L647" s="3"/>
      <c r="N647" s="3"/>
      <c r="P647" s="3"/>
    </row>
    <row r="648" spans="1:16" ht="12.75" customHeight="1" x14ac:dyDescent="0.2">
      <c r="A648" s="11"/>
      <c r="B648" s="11"/>
      <c r="C648" s="11"/>
      <c r="E648" s="11"/>
      <c r="L648" s="3"/>
      <c r="N648" s="3"/>
      <c r="P648" s="3"/>
    </row>
    <row r="649" spans="1:16" ht="12.75" customHeight="1" x14ac:dyDescent="0.2">
      <c r="A649" s="11"/>
      <c r="B649" s="11"/>
      <c r="C649" s="11"/>
      <c r="E649" s="11"/>
      <c r="L649" s="3"/>
      <c r="N649" s="3"/>
      <c r="P649" s="3"/>
    </row>
    <row r="650" spans="1:16" ht="12.75" customHeight="1" x14ac:dyDescent="0.2">
      <c r="A650" s="11"/>
      <c r="B650" s="11"/>
      <c r="C650" s="11"/>
      <c r="E650" s="11"/>
      <c r="L650" s="3"/>
      <c r="N650" s="3"/>
      <c r="P650" s="3"/>
    </row>
    <row r="651" spans="1:16" ht="12.75" customHeight="1" x14ac:dyDescent="0.2">
      <c r="A651" s="11"/>
      <c r="B651" s="11"/>
      <c r="C651" s="11"/>
      <c r="E651" s="11"/>
      <c r="L651" s="3"/>
      <c r="N651" s="3"/>
      <c r="P651" s="3"/>
    </row>
    <row r="652" spans="1:16" ht="12.75" customHeight="1" x14ac:dyDescent="0.2">
      <c r="A652" s="11"/>
      <c r="B652" s="11"/>
      <c r="C652" s="11"/>
      <c r="E652" s="11"/>
      <c r="L652" s="3"/>
      <c r="N652" s="3"/>
      <c r="P652" s="3"/>
    </row>
    <row r="653" spans="1:16" ht="12.75" customHeight="1" x14ac:dyDescent="0.2">
      <c r="A653" s="11"/>
      <c r="B653" s="11"/>
      <c r="C653" s="11"/>
      <c r="E653" s="11"/>
      <c r="L653" s="3"/>
      <c r="N653" s="3"/>
      <c r="P653" s="3"/>
    </row>
    <row r="654" spans="1:16" ht="12.75" customHeight="1" x14ac:dyDescent="0.2">
      <c r="A654" s="11"/>
      <c r="B654" s="11"/>
      <c r="C654" s="11"/>
      <c r="E654" s="11"/>
      <c r="L654" s="3"/>
      <c r="N654" s="3"/>
      <c r="P654" s="3"/>
    </row>
    <row r="655" spans="1:16" ht="12.75" customHeight="1" x14ac:dyDescent="0.2">
      <c r="A655" s="11"/>
      <c r="B655" s="11"/>
      <c r="C655" s="11"/>
      <c r="E655" s="11"/>
      <c r="L655" s="3"/>
      <c r="N655" s="3"/>
      <c r="P655" s="3"/>
    </row>
    <row r="656" spans="1:16" ht="12.75" customHeight="1" x14ac:dyDescent="0.2">
      <c r="A656" s="11"/>
      <c r="B656" s="11"/>
      <c r="C656" s="11"/>
      <c r="E656" s="11"/>
      <c r="L656" s="3"/>
      <c r="N656" s="3"/>
      <c r="P656" s="3"/>
    </row>
    <row r="657" spans="1:16" ht="12.75" customHeight="1" x14ac:dyDescent="0.2">
      <c r="A657" s="11"/>
      <c r="B657" s="11"/>
      <c r="C657" s="11"/>
      <c r="E657" s="11"/>
      <c r="L657" s="3"/>
      <c r="N657" s="3"/>
      <c r="P657" s="3"/>
    </row>
    <row r="658" spans="1:16" ht="12.75" customHeight="1" x14ac:dyDescent="0.2">
      <c r="A658" s="11"/>
      <c r="B658" s="11"/>
      <c r="C658" s="11"/>
      <c r="E658" s="11"/>
      <c r="L658" s="3"/>
      <c r="N658" s="3"/>
      <c r="P658" s="3"/>
    </row>
    <row r="659" spans="1:16" ht="12.75" customHeight="1" x14ac:dyDescent="0.2">
      <c r="A659" s="11"/>
      <c r="B659" s="11"/>
      <c r="C659" s="11"/>
      <c r="E659" s="11"/>
      <c r="L659" s="3"/>
      <c r="N659" s="3"/>
      <c r="P659" s="3"/>
    </row>
    <row r="660" spans="1:16" ht="12.75" customHeight="1" x14ac:dyDescent="0.2">
      <c r="A660" s="11"/>
      <c r="B660" s="11"/>
      <c r="C660" s="11"/>
      <c r="E660" s="11"/>
      <c r="L660" s="3"/>
      <c r="N660" s="3"/>
      <c r="P660" s="3"/>
    </row>
    <row r="661" spans="1:16" ht="12.75" customHeight="1" x14ac:dyDescent="0.2">
      <c r="A661" s="11"/>
      <c r="B661" s="11"/>
      <c r="C661" s="11"/>
      <c r="E661" s="11"/>
      <c r="L661" s="3"/>
      <c r="N661" s="3"/>
      <c r="P661" s="3"/>
    </row>
    <row r="662" spans="1:16" ht="12.75" customHeight="1" x14ac:dyDescent="0.2">
      <c r="A662" s="11"/>
      <c r="B662" s="11"/>
      <c r="C662" s="11"/>
      <c r="E662" s="11"/>
      <c r="L662" s="3"/>
      <c r="N662" s="3"/>
      <c r="P662" s="3"/>
    </row>
    <row r="663" spans="1:16" ht="12.75" customHeight="1" x14ac:dyDescent="0.2">
      <c r="A663" s="11"/>
      <c r="B663" s="11"/>
      <c r="C663" s="11"/>
      <c r="E663" s="11"/>
      <c r="L663" s="3"/>
      <c r="N663" s="3"/>
      <c r="P663" s="3"/>
    </row>
    <row r="664" spans="1:16" ht="12.75" customHeight="1" x14ac:dyDescent="0.2">
      <c r="A664" s="11"/>
      <c r="B664" s="11"/>
      <c r="C664" s="11"/>
      <c r="E664" s="11"/>
      <c r="L664" s="3"/>
      <c r="N664" s="3"/>
      <c r="P664" s="3"/>
    </row>
    <row r="665" spans="1:16" ht="12.75" customHeight="1" x14ac:dyDescent="0.2">
      <c r="A665" s="11"/>
      <c r="B665" s="11"/>
      <c r="C665" s="11"/>
      <c r="E665" s="11"/>
      <c r="L665" s="3"/>
      <c r="N665" s="3"/>
      <c r="P665" s="3"/>
    </row>
    <row r="666" spans="1:16" ht="12.75" customHeight="1" x14ac:dyDescent="0.2">
      <c r="A666" s="11"/>
      <c r="B666" s="11"/>
      <c r="C666" s="11"/>
      <c r="E666" s="11"/>
      <c r="L666" s="3"/>
      <c r="N666" s="3"/>
      <c r="P666" s="3"/>
    </row>
    <row r="667" spans="1:16" ht="12.75" customHeight="1" x14ac:dyDescent="0.2">
      <c r="A667" s="11"/>
      <c r="B667" s="11"/>
      <c r="C667" s="11"/>
      <c r="E667" s="11"/>
      <c r="L667" s="3"/>
      <c r="N667" s="3"/>
      <c r="P667" s="3"/>
    </row>
    <row r="668" spans="1:16" ht="12.75" customHeight="1" x14ac:dyDescent="0.2">
      <c r="A668" s="11"/>
      <c r="B668" s="11"/>
      <c r="C668" s="11"/>
      <c r="E668" s="11"/>
      <c r="L668" s="3"/>
      <c r="N668" s="3"/>
      <c r="P668" s="3"/>
    </row>
    <row r="669" spans="1:16" ht="12.75" customHeight="1" x14ac:dyDescent="0.2">
      <c r="A669" s="11"/>
      <c r="B669" s="11"/>
      <c r="C669" s="11"/>
      <c r="E669" s="11"/>
      <c r="L669" s="3"/>
      <c r="N669" s="3"/>
      <c r="P669" s="3"/>
    </row>
    <row r="670" spans="1:16" ht="12.75" customHeight="1" x14ac:dyDescent="0.2">
      <c r="A670" s="11"/>
      <c r="B670" s="11"/>
      <c r="C670" s="11"/>
      <c r="E670" s="11"/>
      <c r="L670" s="3"/>
      <c r="N670" s="3"/>
      <c r="P670" s="3"/>
    </row>
    <row r="671" spans="1:16" ht="12.75" customHeight="1" x14ac:dyDescent="0.2">
      <c r="A671" s="11"/>
      <c r="B671" s="11"/>
      <c r="C671" s="11"/>
      <c r="E671" s="11"/>
      <c r="L671" s="3"/>
      <c r="N671" s="3"/>
      <c r="P671" s="3"/>
    </row>
    <row r="672" spans="1:16" ht="12.75" customHeight="1" x14ac:dyDescent="0.2">
      <c r="A672" s="11"/>
      <c r="B672" s="11"/>
      <c r="C672" s="11"/>
      <c r="E672" s="11"/>
      <c r="L672" s="3"/>
      <c r="N672" s="3"/>
      <c r="P672" s="3"/>
    </row>
    <row r="673" spans="1:16" ht="12.75" customHeight="1" x14ac:dyDescent="0.2">
      <c r="A673" s="11"/>
      <c r="B673" s="11"/>
      <c r="C673" s="11"/>
      <c r="E673" s="11"/>
      <c r="L673" s="3"/>
      <c r="N673" s="3"/>
      <c r="P673" s="3"/>
    </row>
    <row r="674" spans="1:16" ht="12.75" customHeight="1" x14ac:dyDescent="0.2">
      <c r="A674" s="11"/>
      <c r="B674" s="11"/>
      <c r="C674" s="11"/>
      <c r="E674" s="11"/>
      <c r="L674" s="3"/>
      <c r="N674" s="3"/>
      <c r="P674" s="3"/>
    </row>
    <row r="675" spans="1:16" ht="12.75" customHeight="1" x14ac:dyDescent="0.2">
      <c r="A675" s="11"/>
      <c r="B675" s="11"/>
      <c r="C675" s="11"/>
      <c r="E675" s="11"/>
      <c r="L675" s="3"/>
      <c r="N675" s="3"/>
      <c r="P675" s="3"/>
    </row>
    <row r="676" spans="1:16" ht="12.75" customHeight="1" x14ac:dyDescent="0.2">
      <c r="A676" s="11"/>
      <c r="B676" s="11"/>
      <c r="C676" s="11"/>
      <c r="E676" s="11"/>
      <c r="L676" s="3"/>
      <c r="N676" s="3"/>
      <c r="P676" s="3"/>
    </row>
    <row r="677" spans="1:16" ht="12.75" customHeight="1" x14ac:dyDescent="0.2">
      <c r="A677" s="11"/>
      <c r="B677" s="11"/>
      <c r="C677" s="11"/>
      <c r="E677" s="11"/>
      <c r="L677" s="3"/>
      <c r="N677" s="3"/>
      <c r="P677" s="3"/>
    </row>
    <row r="678" spans="1:16" ht="12.75" customHeight="1" x14ac:dyDescent="0.2">
      <c r="A678" s="11"/>
      <c r="B678" s="11"/>
      <c r="C678" s="11"/>
      <c r="E678" s="11"/>
      <c r="L678" s="3"/>
      <c r="N678" s="3"/>
      <c r="P678" s="3"/>
    </row>
    <row r="679" spans="1:16" ht="12.75" customHeight="1" x14ac:dyDescent="0.2">
      <c r="A679" s="11"/>
      <c r="B679" s="11"/>
      <c r="C679" s="11"/>
      <c r="E679" s="11"/>
      <c r="L679" s="3"/>
      <c r="N679" s="3"/>
      <c r="P679" s="3"/>
    </row>
    <row r="680" spans="1:16" ht="12.75" customHeight="1" x14ac:dyDescent="0.2">
      <c r="A680" s="11"/>
      <c r="B680" s="11"/>
      <c r="C680" s="11"/>
      <c r="E680" s="11"/>
      <c r="L680" s="3"/>
      <c r="N680" s="3"/>
      <c r="P680" s="3"/>
    </row>
    <row r="681" spans="1:16" ht="12.75" customHeight="1" x14ac:dyDescent="0.2">
      <c r="A681" s="11"/>
      <c r="B681" s="11"/>
      <c r="C681" s="11"/>
      <c r="E681" s="11"/>
      <c r="L681" s="3"/>
      <c r="N681" s="3"/>
      <c r="P681" s="3"/>
    </row>
    <row r="682" spans="1:16" ht="12.75" customHeight="1" x14ac:dyDescent="0.2">
      <c r="A682" s="11"/>
      <c r="B682" s="11"/>
      <c r="C682" s="11"/>
      <c r="E682" s="11"/>
      <c r="L682" s="3"/>
      <c r="N682" s="3"/>
      <c r="P682" s="3"/>
    </row>
    <row r="683" spans="1:16" ht="12.75" customHeight="1" x14ac:dyDescent="0.2">
      <c r="A683" s="11"/>
      <c r="B683" s="11"/>
      <c r="C683" s="11"/>
      <c r="E683" s="11"/>
      <c r="L683" s="3"/>
      <c r="N683" s="3"/>
      <c r="P683" s="3"/>
    </row>
    <row r="684" spans="1:16" ht="12.75" customHeight="1" x14ac:dyDescent="0.2">
      <c r="A684" s="11"/>
      <c r="B684" s="11"/>
      <c r="C684" s="11"/>
      <c r="E684" s="11"/>
      <c r="L684" s="3"/>
      <c r="N684" s="3"/>
      <c r="P684" s="3"/>
    </row>
    <row r="685" spans="1:16" ht="12.75" customHeight="1" x14ac:dyDescent="0.2">
      <c r="A685" s="11"/>
      <c r="B685" s="11"/>
      <c r="C685" s="11"/>
      <c r="E685" s="11"/>
      <c r="L685" s="3"/>
      <c r="N685" s="3"/>
      <c r="P685" s="3"/>
    </row>
    <row r="686" spans="1:16" ht="12.75" customHeight="1" x14ac:dyDescent="0.2">
      <c r="A686" s="11"/>
      <c r="B686" s="11"/>
      <c r="C686" s="11"/>
      <c r="E686" s="11"/>
      <c r="L686" s="3"/>
      <c r="N686" s="3"/>
      <c r="P686" s="3"/>
    </row>
    <row r="687" spans="1:16" ht="12.75" customHeight="1" x14ac:dyDescent="0.2">
      <c r="A687" s="11"/>
      <c r="B687" s="11"/>
      <c r="C687" s="11"/>
      <c r="E687" s="11"/>
      <c r="L687" s="3"/>
      <c r="N687" s="3"/>
      <c r="P687" s="3"/>
    </row>
    <row r="688" spans="1:16" ht="12.75" customHeight="1" x14ac:dyDescent="0.2">
      <c r="A688" s="11"/>
      <c r="B688" s="11"/>
      <c r="C688" s="11"/>
      <c r="E688" s="11"/>
      <c r="L688" s="3"/>
      <c r="N688" s="3"/>
      <c r="P688" s="3"/>
    </row>
    <row r="689" spans="1:16" ht="12.75" customHeight="1" x14ac:dyDescent="0.2">
      <c r="A689" s="11"/>
      <c r="B689" s="11"/>
      <c r="C689" s="11"/>
      <c r="E689" s="11"/>
      <c r="L689" s="3"/>
      <c r="N689" s="3"/>
      <c r="P689" s="3"/>
    </row>
    <row r="690" spans="1:16" ht="12.75" customHeight="1" x14ac:dyDescent="0.2">
      <c r="A690" s="11"/>
      <c r="B690" s="11"/>
      <c r="C690" s="11"/>
      <c r="E690" s="11"/>
      <c r="L690" s="3"/>
      <c r="N690" s="3"/>
      <c r="P690" s="3"/>
    </row>
    <row r="691" spans="1:16" ht="12.75" customHeight="1" x14ac:dyDescent="0.2">
      <c r="A691" s="11"/>
      <c r="B691" s="11"/>
      <c r="C691" s="11"/>
      <c r="E691" s="11"/>
      <c r="L691" s="3"/>
      <c r="N691" s="3"/>
      <c r="P691" s="3"/>
    </row>
    <row r="692" spans="1:16" ht="12.75" customHeight="1" x14ac:dyDescent="0.2">
      <c r="A692" s="11"/>
      <c r="B692" s="11"/>
      <c r="C692" s="11"/>
      <c r="E692" s="11"/>
      <c r="L692" s="3"/>
      <c r="N692" s="3"/>
      <c r="P692" s="3"/>
    </row>
    <row r="693" spans="1:16" ht="12.75" customHeight="1" x14ac:dyDescent="0.2">
      <c r="A693" s="11"/>
      <c r="B693" s="11"/>
      <c r="C693" s="11"/>
      <c r="E693" s="11"/>
      <c r="L693" s="3"/>
      <c r="N693" s="3"/>
      <c r="P693" s="3"/>
    </row>
    <row r="694" spans="1:16" ht="12.75" customHeight="1" x14ac:dyDescent="0.2">
      <c r="A694" s="11"/>
      <c r="B694" s="11"/>
      <c r="C694" s="11"/>
      <c r="E694" s="11"/>
      <c r="L694" s="3"/>
      <c r="N694" s="3"/>
      <c r="P694" s="3"/>
    </row>
    <row r="695" spans="1:16" ht="12.75" customHeight="1" x14ac:dyDescent="0.2">
      <c r="A695" s="11"/>
      <c r="B695" s="11"/>
      <c r="C695" s="11"/>
      <c r="E695" s="11"/>
      <c r="L695" s="3"/>
      <c r="N695" s="3"/>
      <c r="P695" s="3"/>
    </row>
    <row r="696" spans="1:16" ht="12.75" customHeight="1" x14ac:dyDescent="0.2">
      <c r="A696" s="11"/>
      <c r="B696" s="11"/>
      <c r="C696" s="11"/>
      <c r="E696" s="11"/>
      <c r="L696" s="3"/>
      <c r="N696" s="3"/>
      <c r="P696" s="3"/>
    </row>
    <row r="697" spans="1:16" ht="12.75" customHeight="1" x14ac:dyDescent="0.2">
      <c r="A697" s="11"/>
      <c r="B697" s="11"/>
      <c r="C697" s="11"/>
      <c r="E697" s="11"/>
      <c r="L697" s="3"/>
      <c r="N697" s="3"/>
      <c r="P697" s="3"/>
    </row>
    <row r="698" spans="1:16" ht="12.75" customHeight="1" x14ac:dyDescent="0.2">
      <c r="A698" s="11"/>
      <c r="B698" s="11"/>
      <c r="C698" s="11"/>
      <c r="E698" s="11"/>
      <c r="L698" s="3"/>
      <c r="N698" s="3"/>
      <c r="P698" s="3"/>
    </row>
    <row r="699" spans="1:16" ht="12.75" customHeight="1" x14ac:dyDescent="0.2">
      <c r="A699" s="11"/>
      <c r="B699" s="11"/>
      <c r="C699" s="11"/>
      <c r="E699" s="11"/>
      <c r="L699" s="3"/>
      <c r="N699" s="3"/>
      <c r="P699" s="3"/>
    </row>
    <row r="700" spans="1:16" ht="12.75" customHeight="1" x14ac:dyDescent="0.2">
      <c r="A700" s="11"/>
      <c r="B700" s="11"/>
      <c r="C700" s="11"/>
      <c r="E700" s="11"/>
      <c r="L700" s="3"/>
      <c r="N700" s="3"/>
      <c r="P700" s="3"/>
    </row>
    <row r="701" spans="1:16" ht="12.75" customHeight="1" x14ac:dyDescent="0.2">
      <c r="A701" s="11"/>
      <c r="B701" s="11"/>
      <c r="C701" s="11"/>
      <c r="E701" s="11"/>
      <c r="L701" s="3"/>
      <c r="N701" s="3"/>
      <c r="P701" s="3"/>
    </row>
    <row r="702" spans="1:16" ht="12.75" customHeight="1" x14ac:dyDescent="0.2">
      <c r="A702" s="11"/>
      <c r="B702" s="11"/>
      <c r="C702" s="11"/>
      <c r="E702" s="11"/>
      <c r="L702" s="3"/>
      <c r="N702" s="3"/>
      <c r="P702" s="3"/>
    </row>
    <row r="703" spans="1:16" ht="12.75" customHeight="1" x14ac:dyDescent="0.2">
      <c r="A703" s="11"/>
      <c r="B703" s="11"/>
      <c r="C703" s="11"/>
      <c r="E703" s="11"/>
      <c r="L703" s="3"/>
      <c r="N703" s="3"/>
      <c r="P703" s="3"/>
    </row>
    <row r="704" spans="1:16" ht="12.75" customHeight="1" x14ac:dyDescent="0.2">
      <c r="A704" s="11"/>
      <c r="B704" s="11"/>
      <c r="C704" s="11"/>
      <c r="E704" s="11"/>
      <c r="L704" s="3"/>
      <c r="N704" s="3"/>
      <c r="P704" s="3"/>
    </row>
    <row r="705" spans="1:16" ht="12.75" customHeight="1" x14ac:dyDescent="0.2">
      <c r="A705" s="11"/>
      <c r="B705" s="11"/>
      <c r="C705" s="11"/>
      <c r="E705" s="11"/>
      <c r="L705" s="3"/>
      <c r="N705" s="3"/>
      <c r="P705" s="3"/>
    </row>
    <row r="706" spans="1:16" ht="12.75" customHeight="1" x14ac:dyDescent="0.2">
      <c r="A706" s="11"/>
      <c r="B706" s="11"/>
      <c r="C706" s="11"/>
      <c r="E706" s="11"/>
      <c r="L706" s="3"/>
      <c r="N706" s="3"/>
      <c r="P706" s="3"/>
    </row>
    <row r="707" spans="1:16" ht="12.75" customHeight="1" x14ac:dyDescent="0.2">
      <c r="A707" s="11"/>
      <c r="B707" s="11"/>
      <c r="C707" s="11"/>
      <c r="E707" s="11"/>
      <c r="L707" s="3"/>
      <c r="N707" s="3"/>
      <c r="P707" s="3"/>
    </row>
    <row r="708" spans="1:16" ht="12.75" customHeight="1" x14ac:dyDescent="0.2">
      <c r="A708" s="11"/>
      <c r="B708" s="11"/>
      <c r="C708" s="11"/>
      <c r="E708" s="11"/>
      <c r="L708" s="3"/>
      <c r="N708" s="3"/>
      <c r="P708" s="3"/>
    </row>
    <row r="709" spans="1:16" ht="12.75" customHeight="1" x14ac:dyDescent="0.2">
      <c r="A709" s="11"/>
      <c r="B709" s="11"/>
      <c r="C709" s="11"/>
      <c r="E709" s="11"/>
      <c r="L709" s="3"/>
      <c r="N709" s="3"/>
      <c r="P709" s="3"/>
    </row>
    <row r="710" spans="1:16" ht="12.75" customHeight="1" x14ac:dyDescent="0.2">
      <c r="A710" s="11"/>
      <c r="B710" s="11"/>
      <c r="C710" s="11"/>
      <c r="E710" s="11"/>
      <c r="L710" s="3"/>
      <c r="N710" s="3"/>
      <c r="P710" s="3"/>
    </row>
    <row r="711" spans="1:16" ht="12.75" customHeight="1" x14ac:dyDescent="0.2">
      <c r="A711" s="11"/>
      <c r="B711" s="11"/>
      <c r="C711" s="11"/>
      <c r="E711" s="11"/>
      <c r="L711" s="3"/>
      <c r="N711" s="3"/>
      <c r="P711" s="3"/>
    </row>
    <row r="712" spans="1:16" ht="12.75" customHeight="1" x14ac:dyDescent="0.2">
      <c r="A712" s="11"/>
      <c r="B712" s="11"/>
      <c r="C712" s="11"/>
      <c r="E712" s="11"/>
      <c r="L712" s="3"/>
      <c r="N712" s="3"/>
      <c r="P712" s="3"/>
    </row>
    <row r="713" spans="1:16" ht="12.75" customHeight="1" x14ac:dyDescent="0.2">
      <c r="A713" s="11"/>
      <c r="B713" s="11"/>
      <c r="C713" s="11"/>
      <c r="E713" s="11"/>
      <c r="L713" s="3"/>
      <c r="N713" s="3"/>
      <c r="P713" s="3"/>
    </row>
    <row r="714" spans="1:16" ht="12.75" customHeight="1" x14ac:dyDescent="0.2">
      <c r="A714" s="11"/>
      <c r="B714" s="11"/>
      <c r="C714" s="11"/>
      <c r="E714" s="11"/>
      <c r="L714" s="3"/>
      <c r="N714" s="3"/>
      <c r="P714" s="3"/>
    </row>
    <row r="715" spans="1:16" ht="12.75" customHeight="1" x14ac:dyDescent="0.2">
      <c r="A715" s="11"/>
      <c r="B715" s="11"/>
      <c r="C715" s="11"/>
      <c r="E715" s="11"/>
      <c r="L715" s="3"/>
      <c r="N715" s="3"/>
      <c r="P715" s="3"/>
    </row>
    <row r="716" spans="1:16" ht="12.75" customHeight="1" x14ac:dyDescent="0.2">
      <c r="A716" s="11"/>
      <c r="B716" s="11"/>
      <c r="C716" s="11"/>
      <c r="E716" s="11"/>
      <c r="L716" s="3"/>
      <c r="N716" s="3"/>
      <c r="P716" s="3"/>
    </row>
    <row r="717" spans="1:16" ht="12.75" customHeight="1" x14ac:dyDescent="0.2">
      <c r="A717" s="11"/>
      <c r="B717" s="11"/>
      <c r="C717" s="11"/>
      <c r="E717" s="11"/>
      <c r="L717" s="3"/>
      <c r="N717" s="3"/>
      <c r="P717" s="3"/>
    </row>
    <row r="718" spans="1:16" ht="12.75" customHeight="1" x14ac:dyDescent="0.2">
      <c r="A718" s="11"/>
      <c r="B718" s="11"/>
      <c r="C718" s="11"/>
      <c r="E718" s="11"/>
      <c r="L718" s="3"/>
      <c r="N718" s="3"/>
      <c r="P718" s="3"/>
    </row>
    <row r="719" spans="1:16" ht="12.75" customHeight="1" x14ac:dyDescent="0.2">
      <c r="A719" s="11"/>
      <c r="B719" s="11"/>
      <c r="C719" s="11"/>
      <c r="E719" s="11"/>
      <c r="L719" s="3"/>
      <c r="N719" s="3"/>
      <c r="P719" s="3"/>
    </row>
    <row r="720" spans="1:16" ht="12.75" customHeight="1" x14ac:dyDescent="0.2">
      <c r="A720" s="11"/>
      <c r="B720" s="11"/>
      <c r="C720" s="11"/>
      <c r="E720" s="11"/>
      <c r="L720" s="3"/>
      <c r="N720" s="3"/>
      <c r="P720" s="3"/>
    </row>
    <row r="721" spans="1:16" ht="12.75" customHeight="1" x14ac:dyDescent="0.2">
      <c r="A721" s="11"/>
      <c r="B721" s="11"/>
      <c r="C721" s="11"/>
      <c r="E721" s="11"/>
      <c r="L721" s="3"/>
      <c r="N721" s="3"/>
      <c r="P721" s="3"/>
    </row>
    <row r="722" spans="1:16" ht="12.75" customHeight="1" x14ac:dyDescent="0.2">
      <c r="A722" s="11"/>
      <c r="B722" s="11"/>
      <c r="C722" s="11"/>
      <c r="E722" s="11"/>
      <c r="L722" s="3"/>
      <c r="N722" s="3"/>
      <c r="P722" s="3"/>
    </row>
    <row r="723" spans="1:16" ht="12.75" customHeight="1" x14ac:dyDescent="0.2">
      <c r="A723" s="11"/>
      <c r="B723" s="11"/>
      <c r="C723" s="11"/>
      <c r="E723" s="11"/>
      <c r="L723" s="3"/>
      <c r="N723" s="3"/>
      <c r="P723" s="3"/>
    </row>
    <row r="724" spans="1:16" ht="12.75" customHeight="1" x14ac:dyDescent="0.2">
      <c r="A724" s="11"/>
      <c r="B724" s="11"/>
      <c r="C724" s="11"/>
      <c r="E724" s="11"/>
      <c r="L724" s="3"/>
      <c r="N724" s="3"/>
      <c r="P724" s="3"/>
    </row>
    <row r="725" spans="1:16" ht="12.75" customHeight="1" x14ac:dyDescent="0.2">
      <c r="A725" s="11"/>
      <c r="B725" s="11"/>
      <c r="C725" s="11"/>
      <c r="E725" s="11"/>
      <c r="L725" s="3"/>
      <c r="N725" s="3"/>
      <c r="P725" s="3"/>
    </row>
    <row r="726" spans="1:16" ht="12.75" customHeight="1" x14ac:dyDescent="0.2">
      <c r="A726" s="11"/>
      <c r="B726" s="11"/>
      <c r="C726" s="11"/>
      <c r="E726" s="11"/>
      <c r="L726" s="3"/>
      <c r="N726" s="3"/>
      <c r="P726" s="3"/>
    </row>
    <row r="727" spans="1:16" ht="12.75" customHeight="1" x14ac:dyDescent="0.2">
      <c r="A727" s="11"/>
      <c r="B727" s="11"/>
      <c r="C727" s="11"/>
      <c r="E727" s="11"/>
      <c r="L727" s="3"/>
      <c r="N727" s="3"/>
      <c r="P727" s="3"/>
    </row>
    <row r="728" spans="1:16" ht="12.75" customHeight="1" x14ac:dyDescent="0.2">
      <c r="A728" s="11"/>
      <c r="B728" s="11"/>
      <c r="C728" s="11"/>
      <c r="E728" s="11"/>
      <c r="L728" s="3"/>
      <c r="N728" s="3"/>
      <c r="P728" s="3"/>
    </row>
    <row r="729" spans="1:16" ht="12.75" customHeight="1" x14ac:dyDescent="0.2">
      <c r="A729" s="11"/>
      <c r="B729" s="11"/>
      <c r="C729" s="11"/>
      <c r="E729" s="11"/>
      <c r="L729" s="3"/>
      <c r="N729" s="3"/>
      <c r="P729" s="3"/>
    </row>
    <row r="730" spans="1:16" ht="12.75" customHeight="1" x14ac:dyDescent="0.2">
      <c r="A730" s="11"/>
      <c r="B730" s="11"/>
      <c r="C730" s="11"/>
      <c r="E730" s="11"/>
      <c r="L730" s="3"/>
      <c r="N730" s="3"/>
      <c r="P730" s="3"/>
    </row>
    <row r="731" spans="1:16" ht="12.75" customHeight="1" x14ac:dyDescent="0.2">
      <c r="A731" s="11"/>
      <c r="B731" s="11"/>
      <c r="C731" s="11"/>
      <c r="E731" s="11"/>
      <c r="L731" s="3"/>
      <c r="N731" s="3"/>
      <c r="P731" s="3"/>
    </row>
    <row r="732" spans="1:16" ht="12.75" customHeight="1" x14ac:dyDescent="0.2">
      <c r="A732" s="11"/>
      <c r="B732" s="11"/>
      <c r="C732" s="11"/>
      <c r="E732" s="11"/>
      <c r="L732" s="3"/>
      <c r="N732" s="3"/>
      <c r="P732" s="3"/>
    </row>
    <row r="733" spans="1:16" ht="12.75" customHeight="1" x14ac:dyDescent="0.2">
      <c r="A733" s="11"/>
      <c r="B733" s="11"/>
      <c r="C733" s="11"/>
      <c r="E733" s="11"/>
      <c r="L733" s="3"/>
      <c r="N733" s="3"/>
      <c r="P733" s="3"/>
    </row>
    <row r="734" spans="1:16" ht="12.75" customHeight="1" x14ac:dyDescent="0.2">
      <c r="A734" s="11"/>
      <c r="B734" s="11"/>
      <c r="C734" s="11"/>
      <c r="E734" s="11"/>
      <c r="L734" s="3"/>
      <c r="N734" s="3"/>
      <c r="P734" s="3"/>
    </row>
    <row r="735" spans="1:16" ht="12.75" customHeight="1" x14ac:dyDescent="0.2">
      <c r="A735" s="11"/>
      <c r="B735" s="11"/>
      <c r="C735" s="11"/>
      <c r="E735" s="11"/>
      <c r="L735" s="3"/>
      <c r="N735" s="3"/>
      <c r="P735" s="3"/>
    </row>
    <row r="736" spans="1:16" ht="12.75" customHeight="1" x14ac:dyDescent="0.2">
      <c r="A736" s="11"/>
      <c r="B736" s="11"/>
      <c r="C736" s="11"/>
      <c r="E736" s="11"/>
      <c r="L736" s="3"/>
      <c r="N736" s="3"/>
      <c r="P736" s="3"/>
    </row>
    <row r="737" spans="1:16" ht="12.75" customHeight="1" x14ac:dyDescent="0.2">
      <c r="A737" s="11"/>
      <c r="B737" s="11"/>
      <c r="C737" s="11"/>
      <c r="E737" s="11"/>
      <c r="L737" s="3"/>
      <c r="N737" s="3"/>
      <c r="P737" s="3"/>
    </row>
    <row r="738" spans="1:16" ht="12.75" customHeight="1" x14ac:dyDescent="0.2">
      <c r="A738" s="11"/>
      <c r="B738" s="11"/>
      <c r="C738" s="11"/>
      <c r="E738" s="11"/>
      <c r="L738" s="3"/>
      <c r="N738" s="3"/>
      <c r="P738" s="3"/>
    </row>
    <row r="739" spans="1:16" ht="12.75" customHeight="1" x14ac:dyDescent="0.2">
      <c r="A739" s="11"/>
      <c r="B739" s="11"/>
      <c r="C739" s="11"/>
      <c r="E739" s="11"/>
      <c r="L739" s="3"/>
      <c r="N739" s="3"/>
      <c r="P739" s="3"/>
    </row>
    <row r="740" spans="1:16" ht="12.75" customHeight="1" x14ac:dyDescent="0.2">
      <c r="A740" s="11"/>
      <c r="B740" s="11"/>
      <c r="C740" s="11"/>
      <c r="E740" s="11"/>
      <c r="L740" s="3"/>
      <c r="N740" s="3"/>
      <c r="P740" s="3"/>
    </row>
    <row r="741" spans="1:16" ht="12.75" customHeight="1" x14ac:dyDescent="0.2">
      <c r="A741" s="11"/>
      <c r="B741" s="11"/>
      <c r="C741" s="11"/>
      <c r="E741" s="11"/>
      <c r="L741" s="3"/>
      <c r="N741" s="3"/>
      <c r="P741" s="3"/>
    </row>
    <row r="742" spans="1:16" ht="12.75" customHeight="1" x14ac:dyDescent="0.2">
      <c r="A742" s="11"/>
      <c r="B742" s="11"/>
      <c r="C742" s="11"/>
      <c r="E742" s="11"/>
      <c r="L742" s="3"/>
      <c r="N742" s="3"/>
      <c r="P742" s="3"/>
    </row>
    <row r="743" spans="1:16" ht="12.75" customHeight="1" x14ac:dyDescent="0.2">
      <c r="A743" s="11"/>
      <c r="B743" s="11"/>
      <c r="C743" s="11"/>
      <c r="E743" s="11"/>
      <c r="L743" s="3"/>
      <c r="N743" s="3"/>
      <c r="P743" s="3"/>
    </row>
    <row r="744" spans="1:16" ht="12.75" customHeight="1" x14ac:dyDescent="0.2">
      <c r="A744" s="11"/>
      <c r="B744" s="11"/>
      <c r="C744" s="11"/>
      <c r="E744" s="11"/>
      <c r="L744" s="3"/>
      <c r="N744" s="3"/>
      <c r="P744" s="3"/>
    </row>
    <row r="745" spans="1:16" ht="12.75" customHeight="1" x14ac:dyDescent="0.2">
      <c r="A745" s="11"/>
      <c r="B745" s="11"/>
      <c r="C745" s="11"/>
      <c r="E745" s="11"/>
      <c r="L745" s="3"/>
      <c r="N745" s="3"/>
      <c r="P745" s="3"/>
    </row>
    <row r="746" spans="1:16" ht="12.75" customHeight="1" x14ac:dyDescent="0.2">
      <c r="A746" s="11"/>
      <c r="B746" s="11"/>
      <c r="C746" s="11"/>
      <c r="E746" s="11"/>
      <c r="L746" s="3"/>
      <c r="N746" s="3"/>
      <c r="P746" s="3"/>
    </row>
    <row r="747" spans="1:16" ht="12.75" customHeight="1" x14ac:dyDescent="0.2">
      <c r="A747" s="11"/>
      <c r="B747" s="11"/>
      <c r="C747" s="11"/>
      <c r="E747" s="11"/>
      <c r="L747" s="3"/>
      <c r="N747" s="3"/>
      <c r="P747" s="3"/>
    </row>
    <row r="748" spans="1:16" ht="12.75" customHeight="1" x14ac:dyDescent="0.2">
      <c r="A748" s="11"/>
      <c r="B748" s="11"/>
      <c r="C748" s="11"/>
      <c r="E748" s="11"/>
      <c r="L748" s="3"/>
      <c r="N748" s="3"/>
      <c r="P748" s="3"/>
    </row>
    <row r="749" spans="1:16" ht="12.75" customHeight="1" x14ac:dyDescent="0.2">
      <c r="A749" s="11"/>
      <c r="B749" s="11"/>
      <c r="C749" s="11"/>
      <c r="E749" s="11"/>
      <c r="L749" s="3"/>
      <c r="N749" s="3"/>
      <c r="P749" s="3"/>
    </row>
    <row r="750" spans="1:16" ht="12.75" customHeight="1" x14ac:dyDescent="0.2">
      <c r="A750" s="11"/>
      <c r="B750" s="11"/>
      <c r="C750" s="11"/>
      <c r="E750" s="11"/>
      <c r="L750" s="3"/>
      <c r="N750" s="3"/>
      <c r="P750" s="3"/>
    </row>
    <row r="751" spans="1:16" ht="12.75" customHeight="1" x14ac:dyDescent="0.2">
      <c r="A751" s="11"/>
      <c r="B751" s="11"/>
      <c r="C751" s="11"/>
      <c r="E751" s="11"/>
      <c r="L751" s="3"/>
      <c r="N751" s="3"/>
      <c r="P751" s="3"/>
    </row>
    <row r="752" spans="1:16" ht="12.75" customHeight="1" x14ac:dyDescent="0.2">
      <c r="A752" s="11"/>
      <c r="B752" s="11"/>
      <c r="C752" s="11"/>
      <c r="E752" s="11"/>
      <c r="L752" s="3"/>
      <c r="N752" s="3"/>
      <c r="P752" s="3"/>
    </row>
    <row r="753" spans="1:16" ht="12.75" customHeight="1" x14ac:dyDescent="0.2">
      <c r="A753" s="11"/>
      <c r="B753" s="11"/>
      <c r="C753" s="11"/>
      <c r="E753" s="11"/>
      <c r="L753" s="3"/>
      <c r="N753" s="3"/>
      <c r="P753" s="3"/>
    </row>
    <row r="754" spans="1:16" ht="12.75" customHeight="1" x14ac:dyDescent="0.2">
      <c r="A754" s="11"/>
      <c r="B754" s="11"/>
      <c r="C754" s="11"/>
      <c r="E754" s="11"/>
      <c r="L754" s="3"/>
      <c r="N754" s="3"/>
      <c r="P754" s="3"/>
    </row>
    <row r="755" spans="1:16" ht="12.75" customHeight="1" x14ac:dyDescent="0.2">
      <c r="A755" s="11"/>
      <c r="B755" s="11"/>
      <c r="C755" s="11"/>
      <c r="E755" s="11"/>
      <c r="L755" s="3"/>
      <c r="N755" s="3"/>
      <c r="P755" s="3"/>
    </row>
    <row r="756" spans="1:16" ht="12.75" customHeight="1" x14ac:dyDescent="0.2">
      <c r="A756" s="11"/>
      <c r="B756" s="11"/>
      <c r="C756" s="11"/>
      <c r="E756" s="11"/>
      <c r="L756" s="3"/>
      <c r="N756" s="3"/>
      <c r="P756" s="3"/>
    </row>
    <row r="757" spans="1:16" ht="12.75" customHeight="1" x14ac:dyDescent="0.2">
      <c r="A757" s="11"/>
      <c r="B757" s="11"/>
      <c r="C757" s="11"/>
      <c r="E757" s="11"/>
      <c r="L757" s="3"/>
      <c r="N757" s="3"/>
      <c r="P757" s="3"/>
    </row>
    <row r="758" spans="1:16" ht="12.75" customHeight="1" x14ac:dyDescent="0.2">
      <c r="A758" s="11"/>
      <c r="B758" s="11"/>
      <c r="C758" s="11"/>
      <c r="E758" s="11"/>
      <c r="L758" s="3"/>
      <c r="N758" s="3"/>
      <c r="P758" s="3"/>
    </row>
    <row r="759" spans="1:16" ht="12.75" customHeight="1" x14ac:dyDescent="0.2">
      <c r="A759" s="11"/>
      <c r="B759" s="11"/>
      <c r="C759" s="11"/>
      <c r="E759" s="11"/>
      <c r="L759" s="3"/>
      <c r="N759" s="3"/>
      <c r="P759" s="3"/>
    </row>
    <row r="760" spans="1:16" ht="12.75" customHeight="1" x14ac:dyDescent="0.2">
      <c r="A760" s="11"/>
      <c r="B760" s="11"/>
      <c r="C760" s="11"/>
      <c r="E760" s="11"/>
      <c r="L760" s="3"/>
      <c r="N760" s="3"/>
      <c r="P760" s="3"/>
    </row>
    <row r="761" spans="1:16" ht="12.75" customHeight="1" x14ac:dyDescent="0.2">
      <c r="A761" s="11"/>
      <c r="B761" s="11"/>
      <c r="C761" s="11"/>
      <c r="E761" s="11"/>
      <c r="L761" s="3"/>
      <c r="N761" s="3"/>
      <c r="P761" s="3"/>
    </row>
    <row r="762" spans="1:16" ht="12.75" customHeight="1" x14ac:dyDescent="0.2">
      <c r="A762" s="11"/>
      <c r="B762" s="11"/>
      <c r="C762" s="11"/>
      <c r="E762" s="11"/>
      <c r="L762" s="3"/>
      <c r="N762" s="3"/>
      <c r="P762" s="3"/>
    </row>
    <row r="763" spans="1:16" ht="12.75" customHeight="1" x14ac:dyDescent="0.2">
      <c r="A763" s="11"/>
      <c r="B763" s="11"/>
      <c r="C763" s="11"/>
      <c r="E763" s="11"/>
      <c r="L763" s="3"/>
      <c r="N763" s="3"/>
      <c r="P763" s="3"/>
    </row>
    <row r="764" spans="1:16" ht="12.75" customHeight="1" x14ac:dyDescent="0.2">
      <c r="A764" s="11"/>
      <c r="B764" s="11"/>
      <c r="C764" s="11"/>
      <c r="E764" s="11"/>
      <c r="L764" s="3"/>
      <c r="N764" s="3"/>
      <c r="P764" s="3"/>
    </row>
    <row r="765" spans="1:16" ht="12.75" customHeight="1" x14ac:dyDescent="0.2">
      <c r="A765" s="11"/>
      <c r="B765" s="11"/>
      <c r="C765" s="11"/>
      <c r="E765" s="11"/>
      <c r="L765" s="3"/>
      <c r="N765" s="3"/>
      <c r="P765" s="3"/>
    </row>
    <row r="766" spans="1:16" ht="12.75" customHeight="1" x14ac:dyDescent="0.2">
      <c r="A766" s="11"/>
      <c r="B766" s="11"/>
      <c r="C766" s="11"/>
      <c r="E766" s="11"/>
      <c r="L766" s="3"/>
      <c r="N766" s="3"/>
      <c r="P766" s="3"/>
    </row>
    <row r="767" spans="1:16" ht="12.75" customHeight="1" x14ac:dyDescent="0.2">
      <c r="A767" s="11"/>
      <c r="B767" s="11"/>
      <c r="C767" s="11"/>
      <c r="E767" s="11"/>
      <c r="L767" s="3"/>
      <c r="N767" s="3"/>
      <c r="P767" s="3"/>
    </row>
    <row r="768" spans="1:16" ht="12.75" customHeight="1" x14ac:dyDescent="0.2">
      <c r="A768" s="11"/>
      <c r="B768" s="11"/>
      <c r="C768" s="11"/>
      <c r="E768" s="11"/>
      <c r="L768" s="3"/>
      <c r="N768" s="3"/>
      <c r="P768" s="3"/>
    </row>
    <row r="769" spans="1:16" ht="12.75" customHeight="1" x14ac:dyDescent="0.2">
      <c r="A769" s="11"/>
      <c r="B769" s="11"/>
      <c r="C769" s="11"/>
      <c r="E769" s="11"/>
      <c r="L769" s="3"/>
      <c r="N769" s="3"/>
      <c r="P769" s="3"/>
    </row>
    <row r="770" spans="1:16" ht="12.75" customHeight="1" x14ac:dyDescent="0.2">
      <c r="A770" s="11"/>
      <c r="B770" s="11"/>
      <c r="C770" s="11"/>
      <c r="E770" s="11"/>
      <c r="L770" s="3"/>
      <c r="N770" s="3"/>
      <c r="P770" s="3"/>
    </row>
    <row r="771" spans="1:16" ht="12.75" customHeight="1" x14ac:dyDescent="0.2">
      <c r="A771" s="11"/>
      <c r="B771" s="11"/>
      <c r="C771" s="11"/>
      <c r="E771" s="11"/>
      <c r="L771" s="3"/>
      <c r="N771" s="3"/>
      <c r="P771" s="3"/>
    </row>
    <row r="772" spans="1:16" ht="12.75" customHeight="1" x14ac:dyDescent="0.2">
      <c r="A772" s="11"/>
      <c r="B772" s="11"/>
      <c r="C772" s="11"/>
      <c r="E772" s="11"/>
      <c r="L772" s="3"/>
      <c r="N772" s="3"/>
      <c r="P772" s="3"/>
    </row>
    <row r="773" spans="1:16" ht="12.75" customHeight="1" x14ac:dyDescent="0.2">
      <c r="A773" s="11"/>
      <c r="B773" s="11"/>
      <c r="C773" s="11"/>
      <c r="E773" s="11"/>
      <c r="L773" s="3"/>
      <c r="N773" s="3"/>
      <c r="P773" s="3"/>
    </row>
    <row r="774" spans="1:16" ht="12.75" customHeight="1" x14ac:dyDescent="0.2">
      <c r="A774" s="11"/>
      <c r="B774" s="11"/>
      <c r="C774" s="11"/>
      <c r="E774" s="11"/>
      <c r="L774" s="3"/>
      <c r="N774" s="3"/>
      <c r="P774" s="3"/>
    </row>
    <row r="775" spans="1:16" ht="12.75" customHeight="1" x14ac:dyDescent="0.2">
      <c r="A775" s="11"/>
      <c r="B775" s="11"/>
      <c r="C775" s="11"/>
      <c r="E775" s="11"/>
      <c r="L775" s="3"/>
      <c r="N775" s="3"/>
      <c r="P775" s="3"/>
    </row>
    <row r="776" spans="1:16" ht="12.75" customHeight="1" x14ac:dyDescent="0.2">
      <c r="A776" s="11"/>
      <c r="B776" s="11"/>
      <c r="C776" s="11"/>
      <c r="E776" s="11"/>
      <c r="L776" s="3"/>
      <c r="N776" s="3"/>
      <c r="P776" s="3"/>
    </row>
    <row r="777" spans="1:16" ht="12.75" customHeight="1" x14ac:dyDescent="0.2">
      <c r="A777" s="11"/>
      <c r="B777" s="11"/>
      <c r="C777" s="11"/>
      <c r="E777" s="11"/>
      <c r="L777" s="3"/>
      <c r="N777" s="3"/>
      <c r="P777" s="3"/>
    </row>
    <row r="778" spans="1:16" ht="12.75" customHeight="1" x14ac:dyDescent="0.2">
      <c r="A778" s="11"/>
      <c r="B778" s="11"/>
      <c r="C778" s="11"/>
      <c r="E778" s="11"/>
      <c r="L778" s="3"/>
      <c r="N778" s="3"/>
      <c r="P778" s="3"/>
    </row>
    <row r="779" spans="1:16" ht="12.75" customHeight="1" x14ac:dyDescent="0.2">
      <c r="A779" s="11"/>
      <c r="B779" s="11"/>
      <c r="C779" s="11"/>
      <c r="E779" s="11"/>
      <c r="L779" s="3"/>
      <c r="N779" s="3"/>
      <c r="P779" s="3"/>
    </row>
    <row r="780" spans="1:16" ht="12.75" customHeight="1" x14ac:dyDescent="0.2">
      <c r="A780" s="11"/>
      <c r="B780" s="11"/>
      <c r="C780" s="11"/>
      <c r="E780" s="11"/>
      <c r="L780" s="3"/>
      <c r="N780" s="3"/>
      <c r="P780" s="3"/>
    </row>
    <row r="781" spans="1:16" ht="12.75" customHeight="1" x14ac:dyDescent="0.2">
      <c r="A781" s="11"/>
      <c r="B781" s="11"/>
      <c r="C781" s="11"/>
      <c r="E781" s="11"/>
      <c r="L781" s="3"/>
      <c r="N781" s="3"/>
      <c r="P781" s="3"/>
    </row>
    <row r="782" spans="1:16" ht="12.75" customHeight="1" x14ac:dyDescent="0.2">
      <c r="A782" s="11"/>
      <c r="B782" s="11"/>
      <c r="C782" s="11"/>
      <c r="E782" s="11"/>
      <c r="L782" s="3"/>
      <c r="N782" s="3"/>
      <c r="P782" s="3"/>
    </row>
    <row r="783" spans="1:16" ht="12.75" customHeight="1" x14ac:dyDescent="0.2">
      <c r="A783" s="11"/>
      <c r="B783" s="11"/>
      <c r="C783" s="11"/>
      <c r="E783" s="11"/>
      <c r="L783" s="3"/>
      <c r="N783" s="3"/>
      <c r="P783" s="3"/>
    </row>
    <row r="784" spans="1:16" ht="12.75" customHeight="1" x14ac:dyDescent="0.2">
      <c r="A784" s="11"/>
      <c r="B784" s="11"/>
      <c r="C784" s="11"/>
      <c r="E784" s="11"/>
      <c r="L784" s="3"/>
      <c r="N784" s="3"/>
      <c r="P784" s="3"/>
    </row>
    <row r="785" spans="1:16" ht="12.75" customHeight="1" x14ac:dyDescent="0.2">
      <c r="A785" s="11"/>
      <c r="B785" s="11"/>
      <c r="C785" s="11"/>
      <c r="E785" s="11"/>
      <c r="L785" s="3"/>
      <c r="N785" s="3"/>
      <c r="P785" s="3"/>
    </row>
    <row r="786" spans="1:16" ht="12.75" customHeight="1" x14ac:dyDescent="0.2">
      <c r="A786" s="11"/>
      <c r="B786" s="11"/>
      <c r="C786" s="11"/>
      <c r="E786" s="11"/>
      <c r="L786" s="3"/>
      <c r="N786" s="3"/>
      <c r="P786" s="3"/>
    </row>
    <row r="787" spans="1:16" ht="12.75" customHeight="1" x14ac:dyDescent="0.2">
      <c r="A787" s="11"/>
      <c r="B787" s="11"/>
      <c r="C787" s="11"/>
      <c r="E787" s="11"/>
      <c r="L787" s="3"/>
      <c r="N787" s="3"/>
      <c r="P787" s="3"/>
    </row>
    <row r="788" spans="1:16" ht="12.75" customHeight="1" x14ac:dyDescent="0.2">
      <c r="A788" s="11"/>
      <c r="B788" s="11"/>
      <c r="C788" s="11"/>
      <c r="E788" s="11"/>
      <c r="L788" s="3"/>
      <c r="N788" s="3"/>
      <c r="P788" s="3"/>
    </row>
    <row r="789" spans="1:16" ht="12.75" customHeight="1" x14ac:dyDescent="0.2">
      <c r="A789" s="11"/>
      <c r="B789" s="11"/>
      <c r="C789" s="11"/>
      <c r="E789" s="11"/>
      <c r="L789" s="3"/>
      <c r="N789" s="3"/>
      <c r="P789" s="3"/>
    </row>
    <row r="790" spans="1:16" ht="12.75" customHeight="1" x14ac:dyDescent="0.2">
      <c r="A790" s="11"/>
      <c r="B790" s="11"/>
      <c r="C790" s="11"/>
      <c r="E790" s="11"/>
      <c r="L790" s="3"/>
      <c r="N790" s="3"/>
      <c r="P790" s="3"/>
    </row>
    <row r="791" spans="1:16" ht="12.75" customHeight="1" x14ac:dyDescent="0.2">
      <c r="A791" s="11"/>
      <c r="B791" s="11"/>
      <c r="C791" s="11"/>
      <c r="E791" s="11"/>
      <c r="L791" s="3"/>
      <c r="N791" s="3"/>
      <c r="P791" s="3"/>
    </row>
    <row r="792" spans="1:16" ht="12.75" customHeight="1" x14ac:dyDescent="0.2">
      <c r="A792" s="11"/>
      <c r="B792" s="11"/>
      <c r="C792" s="11"/>
      <c r="E792" s="11"/>
      <c r="L792" s="3"/>
      <c r="N792" s="3"/>
      <c r="P792" s="3"/>
    </row>
    <row r="793" spans="1:16" ht="12.75" customHeight="1" x14ac:dyDescent="0.2">
      <c r="A793" s="11"/>
      <c r="B793" s="11"/>
      <c r="C793" s="11"/>
      <c r="E793" s="11"/>
      <c r="L793" s="3"/>
      <c r="N793" s="3"/>
      <c r="P793" s="3"/>
    </row>
    <row r="794" spans="1:16" ht="12.75" customHeight="1" x14ac:dyDescent="0.2">
      <c r="A794" s="11"/>
      <c r="B794" s="11"/>
      <c r="C794" s="11"/>
      <c r="E794" s="11"/>
      <c r="L794" s="3"/>
      <c r="N794" s="3"/>
      <c r="P794" s="3"/>
    </row>
    <row r="795" spans="1:16" ht="12.75" customHeight="1" x14ac:dyDescent="0.2">
      <c r="A795" s="11"/>
      <c r="B795" s="11"/>
      <c r="C795" s="11"/>
      <c r="E795" s="11"/>
      <c r="L795" s="3"/>
      <c r="N795" s="3"/>
      <c r="P795" s="3"/>
    </row>
    <row r="796" spans="1:16" ht="12.75" customHeight="1" x14ac:dyDescent="0.2">
      <c r="A796" s="11"/>
      <c r="B796" s="11"/>
      <c r="C796" s="11"/>
      <c r="E796" s="11"/>
      <c r="L796" s="3"/>
      <c r="N796" s="3"/>
      <c r="P796" s="3"/>
    </row>
    <row r="797" spans="1:16" ht="12.75" customHeight="1" x14ac:dyDescent="0.2">
      <c r="A797" s="11"/>
      <c r="B797" s="11"/>
      <c r="C797" s="11"/>
      <c r="E797" s="11"/>
      <c r="L797" s="3"/>
      <c r="N797" s="3"/>
      <c r="P797" s="3"/>
    </row>
    <row r="798" spans="1:16" ht="12.75" customHeight="1" x14ac:dyDescent="0.2">
      <c r="A798" s="11"/>
      <c r="B798" s="11"/>
      <c r="C798" s="11"/>
      <c r="E798" s="11"/>
      <c r="L798" s="3"/>
      <c r="N798" s="3"/>
      <c r="P798" s="3"/>
    </row>
    <row r="799" spans="1:16" ht="12.75" customHeight="1" x14ac:dyDescent="0.2">
      <c r="A799" s="11"/>
      <c r="B799" s="11"/>
      <c r="C799" s="11"/>
      <c r="E799" s="11"/>
      <c r="L799" s="3"/>
      <c r="N799" s="3"/>
      <c r="P799" s="3"/>
    </row>
    <row r="800" spans="1:16" ht="12.75" customHeight="1" x14ac:dyDescent="0.2">
      <c r="A800" s="11"/>
      <c r="B800" s="11"/>
      <c r="C800" s="11"/>
      <c r="E800" s="11"/>
      <c r="L800" s="3"/>
      <c r="N800" s="3"/>
      <c r="P800" s="3"/>
    </row>
    <row r="801" spans="1:16" ht="12.75" customHeight="1" x14ac:dyDescent="0.2">
      <c r="A801" s="11"/>
      <c r="B801" s="11"/>
      <c r="C801" s="11"/>
      <c r="E801" s="11"/>
      <c r="L801" s="3"/>
      <c r="N801" s="3"/>
      <c r="P801" s="3"/>
    </row>
    <row r="802" spans="1:16" ht="12.75" customHeight="1" x14ac:dyDescent="0.2">
      <c r="A802" s="11"/>
      <c r="B802" s="11"/>
      <c r="C802" s="11"/>
      <c r="E802" s="11"/>
      <c r="L802" s="3"/>
      <c r="N802" s="3"/>
      <c r="P802" s="3"/>
    </row>
    <row r="803" spans="1:16" ht="12.75" customHeight="1" x14ac:dyDescent="0.2">
      <c r="A803" s="11"/>
      <c r="B803" s="11"/>
      <c r="C803" s="11"/>
      <c r="E803" s="11"/>
      <c r="L803" s="3"/>
      <c r="N803" s="3"/>
      <c r="P803" s="3"/>
    </row>
    <row r="804" spans="1:16" ht="12.75" customHeight="1" x14ac:dyDescent="0.2">
      <c r="A804" s="11"/>
      <c r="B804" s="11"/>
      <c r="C804" s="11"/>
      <c r="E804" s="11"/>
      <c r="L804" s="3"/>
      <c r="N804" s="3"/>
      <c r="P804" s="3"/>
    </row>
    <row r="805" spans="1:16" ht="12.75" customHeight="1" x14ac:dyDescent="0.2">
      <c r="A805" s="11"/>
      <c r="B805" s="11"/>
      <c r="C805" s="11"/>
      <c r="E805" s="11"/>
      <c r="L805" s="3"/>
      <c r="N805" s="3"/>
      <c r="P805" s="3"/>
    </row>
    <row r="806" spans="1:16" ht="12.75" customHeight="1" x14ac:dyDescent="0.2">
      <c r="A806" s="11"/>
      <c r="B806" s="11"/>
      <c r="C806" s="11"/>
      <c r="E806" s="11"/>
      <c r="L806" s="3"/>
      <c r="N806" s="3"/>
      <c r="P806" s="3"/>
    </row>
    <row r="807" spans="1:16" ht="12.75" customHeight="1" x14ac:dyDescent="0.2">
      <c r="A807" s="11"/>
      <c r="B807" s="11"/>
      <c r="C807" s="11"/>
      <c r="E807" s="11"/>
      <c r="L807" s="3"/>
      <c r="N807" s="3"/>
      <c r="P807" s="3"/>
    </row>
    <row r="808" spans="1:16" ht="12.75" customHeight="1" x14ac:dyDescent="0.2">
      <c r="A808" s="11"/>
      <c r="B808" s="11"/>
      <c r="C808" s="11"/>
      <c r="E808" s="11"/>
      <c r="L808" s="3"/>
      <c r="N808" s="3"/>
      <c r="P808" s="3"/>
    </row>
    <row r="809" spans="1:16" ht="12.75" customHeight="1" x14ac:dyDescent="0.2">
      <c r="A809" s="11"/>
      <c r="B809" s="11"/>
      <c r="C809" s="11"/>
      <c r="E809" s="11"/>
      <c r="L809" s="3"/>
      <c r="N809" s="3"/>
      <c r="P809" s="3"/>
    </row>
    <row r="810" spans="1:16" ht="12.75" customHeight="1" x14ac:dyDescent="0.2">
      <c r="A810" s="11"/>
      <c r="B810" s="11"/>
      <c r="C810" s="11"/>
      <c r="E810" s="11"/>
      <c r="L810" s="3"/>
      <c r="N810" s="3"/>
      <c r="P810" s="3"/>
    </row>
    <row r="811" spans="1:16" ht="12.75" customHeight="1" x14ac:dyDescent="0.2">
      <c r="A811" s="11"/>
      <c r="B811" s="11"/>
      <c r="C811" s="11"/>
      <c r="E811" s="11"/>
      <c r="L811" s="3"/>
      <c r="N811" s="3"/>
      <c r="P811" s="3"/>
    </row>
    <row r="812" spans="1:16" ht="12.75" customHeight="1" x14ac:dyDescent="0.2">
      <c r="A812" s="11"/>
      <c r="B812" s="11"/>
      <c r="C812" s="11"/>
      <c r="E812" s="11"/>
      <c r="L812" s="3"/>
      <c r="N812" s="3"/>
      <c r="P812" s="3"/>
    </row>
    <row r="813" spans="1:16" ht="12.75" customHeight="1" x14ac:dyDescent="0.2">
      <c r="A813" s="11"/>
      <c r="B813" s="11"/>
      <c r="C813" s="11"/>
      <c r="E813" s="11"/>
      <c r="L813" s="3"/>
      <c r="N813" s="3"/>
      <c r="P813" s="3"/>
    </row>
    <row r="814" spans="1:16" ht="12.75" customHeight="1" x14ac:dyDescent="0.2">
      <c r="A814" s="11"/>
      <c r="B814" s="11"/>
      <c r="C814" s="11"/>
      <c r="E814" s="11"/>
      <c r="L814" s="3"/>
      <c r="N814" s="3"/>
      <c r="P814" s="3"/>
    </row>
    <row r="815" spans="1:16" ht="12.75" customHeight="1" x14ac:dyDescent="0.2">
      <c r="A815" s="11"/>
      <c r="B815" s="11"/>
      <c r="C815" s="11"/>
      <c r="E815" s="11"/>
      <c r="L815" s="3"/>
      <c r="N815" s="3"/>
      <c r="P815" s="3"/>
    </row>
    <row r="816" spans="1:16" ht="12.75" customHeight="1" x14ac:dyDescent="0.2">
      <c r="A816" s="11"/>
      <c r="B816" s="11"/>
      <c r="C816" s="11"/>
      <c r="E816" s="11"/>
      <c r="L816" s="3"/>
      <c r="N816" s="3"/>
      <c r="P816" s="3"/>
    </row>
    <row r="817" spans="1:16" ht="12.75" customHeight="1" x14ac:dyDescent="0.2">
      <c r="A817" s="11"/>
      <c r="B817" s="11"/>
      <c r="C817" s="11"/>
      <c r="E817" s="11"/>
      <c r="L817" s="3"/>
      <c r="N817" s="3"/>
      <c r="P817" s="3"/>
    </row>
    <row r="818" spans="1:16" ht="12.75" customHeight="1" x14ac:dyDescent="0.2">
      <c r="A818" s="11"/>
      <c r="B818" s="11"/>
      <c r="C818" s="11"/>
      <c r="E818" s="11"/>
      <c r="L818" s="3"/>
      <c r="N818" s="3"/>
      <c r="P818" s="3"/>
    </row>
    <row r="819" spans="1:16" ht="12.75" customHeight="1" x14ac:dyDescent="0.2">
      <c r="A819" s="11"/>
      <c r="B819" s="11"/>
      <c r="C819" s="11"/>
      <c r="E819" s="11"/>
      <c r="L819" s="3"/>
      <c r="N819" s="3"/>
      <c r="P819" s="3"/>
    </row>
    <row r="820" spans="1:16" ht="12.75" customHeight="1" x14ac:dyDescent="0.2">
      <c r="A820" s="11"/>
      <c r="B820" s="11"/>
      <c r="C820" s="11"/>
      <c r="E820" s="11"/>
      <c r="L820" s="3"/>
      <c r="N820" s="3"/>
      <c r="P820" s="3"/>
    </row>
    <row r="821" spans="1:16" ht="12.75" customHeight="1" x14ac:dyDescent="0.2">
      <c r="A821" s="11"/>
      <c r="B821" s="11"/>
      <c r="C821" s="11"/>
      <c r="E821" s="11"/>
      <c r="L821" s="3"/>
      <c r="N821" s="3"/>
      <c r="P821" s="3"/>
    </row>
    <row r="822" spans="1:16" ht="12.75" customHeight="1" x14ac:dyDescent="0.2">
      <c r="A822" s="11"/>
      <c r="B822" s="11"/>
      <c r="C822" s="11"/>
      <c r="E822" s="11"/>
      <c r="L822" s="3"/>
      <c r="N822" s="3"/>
      <c r="P822" s="3"/>
    </row>
    <row r="823" spans="1:16" ht="12.75" customHeight="1" x14ac:dyDescent="0.2">
      <c r="A823" s="11"/>
      <c r="B823" s="11"/>
      <c r="C823" s="11"/>
      <c r="E823" s="11"/>
      <c r="L823" s="3"/>
      <c r="N823" s="3"/>
      <c r="P823" s="3"/>
    </row>
    <row r="824" spans="1:16" ht="12.75" customHeight="1" x14ac:dyDescent="0.2">
      <c r="A824" s="11"/>
      <c r="B824" s="11"/>
      <c r="C824" s="11"/>
      <c r="E824" s="11"/>
      <c r="L824" s="3"/>
      <c r="N824" s="3"/>
      <c r="P824" s="3"/>
    </row>
    <row r="825" spans="1:16" ht="12.75" customHeight="1" x14ac:dyDescent="0.2">
      <c r="A825" s="11"/>
      <c r="B825" s="11"/>
      <c r="C825" s="11"/>
      <c r="E825" s="11"/>
      <c r="L825" s="3"/>
      <c r="N825" s="3"/>
      <c r="P825" s="3"/>
    </row>
    <row r="826" spans="1:16" ht="12.75" customHeight="1" x14ac:dyDescent="0.2">
      <c r="A826" s="11"/>
      <c r="B826" s="11"/>
      <c r="C826" s="11"/>
      <c r="E826" s="11"/>
      <c r="L826" s="3"/>
      <c r="N826" s="3"/>
      <c r="P826" s="3"/>
    </row>
    <row r="827" spans="1:16" ht="12.75" customHeight="1" x14ac:dyDescent="0.2">
      <c r="A827" s="11"/>
      <c r="B827" s="11"/>
      <c r="C827" s="11"/>
      <c r="E827" s="11"/>
      <c r="L827" s="3"/>
      <c r="N827" s="3"/>
      <c r="P827" s="3"/>
    </row>
    <row r="828" spans="1:16" ht="12.75" customHeight="1" x14ac:dyDescent="0.2">
      <c r="A828" s="11"/>
      <c r="B828" s="11"/>
      <c r="C828" s="11"/>
      <c r="E828" s="11"/>
      <c r="L828" s="3"/>
      <c r="N828" s="3"/>
      <c r="P828" s="3"/>
    </row>
    <row r="829" spans="1:16" ht="12.75" customHeight="1" x14ac:dyDescent="0.2">
      <c r="A829" s="11"/>
      <c r="B829" s="11"/>
      <c r="C829" s="11"/>
      <c r="E829" s="11"/>
      <c r="L829" s="3"/>
      <c r="N829" s="3"/>
      <c r="P829" s="3"/>
    </row>
    <row r="830" spans="1:16" ht="12.75" customHeight="1" x14ac:dyDescent="0.2">
      <c r="A830" s="11"/>
      <c r="B830" s="11"/>
      <c r="C830" s="11"/>
      <c r="E830" s="11"/>
      <c r="L830" s="3"/>
      <c r="N830" s="3"/>
      <c r="P830" s="3"/>
    </row>
    <row r="831" spans="1:16" ht="12.75" customHeight="1" x14ac:dyDescent="0.2">
      <c r="A831" s="11"/>
      <c r="B831" s="11"/>
      <c r="C831" s="11"/>
      <c r="E831" s="11"/>
      <c r="L831" s="3"/>
      <c r="N831" s="3"/>
      <c r="P831" s="3"/>
    </row>
    <row r="832" spans="1:16" ht="12.75" customHeight="1" x14ac:dyDescent="0.2">
      <c r="A832" s="11"/>
      <c r="B832" s="11"/>
      <c r="C832" s="11"/>
      <c r="E832" s="11"/>
      <c r="L832" s="3"/>
      <c r="N832" s="3"/>
      <c r="P832" s="3"/>
    </row>
    <row r="833" spans="1:16" ht="12.75" customHeight="1" x14ac:dyDescent="0.2">
      <c r="A833" s="11"/>
      <c r="B833" s="11"/>
      <c r="C833" s="11"/>
      <c r="E833" s="11"/>
      <c r="L833" s="3"/>
      <c r="N833" s="3"/>
      <c r="P833" s="3"/>
    </row>
    <row r="834" spans="1:16" ht="12.75" customHeight="1" x14ac:dyDescent="0.2">
      <c r="A834" s="11"/>
      <c r="B834" s="11"/>
      <c r="C834" s="11"/>
      <c r="E834" s="11"/>
      <c r="L834" s="3"/>
      <c r="N834" s="3"/>
      <c r="P834" s="3"/>
    </row>
    <row r="835" spans="1:16" ht="12.75" customHeight="1" x14ac:dyDescent="0.2">
      <c r="A835" s="11"/>
      <c r="B835" s="11"/>
      <c r="C835" s="11"/>
      <c r="E835" s="11"/>
      <c r="L835" s="3"/>
      <c r="N835" s="3"/>
      <c r="P835" s="3"/>
    </row>
    <row r="836" spans="1:16" ht="12.75" customHeight="1" x14ac:dyDescent="0.2">
      <c r="A836" s="11"/>
      <c r="B836" s="11"/>
      <c r="C836" s="11"/>
      <c r="E836" s="11"/>
      <c r="L836" s="3"/>
      <c r="N836" s="3"/>
      <c r="P836" s="3"/>
    </row>
    <row r="837" spans="1:16" ht="12.75" customHeight="1" x14ac:dyDescent="0.2">
      <c r="A837" s="11"/>
      <c r="B837" s="11"/>
      <c r="C837" s="11"/>
      <c r="E837" s="11"/>
      <c r="L837" s="3"/>
      <c r="N837" s="3"/>
      <c r="P837" s="3"/>
    </row>
    <row r="838" spans="1:16" ht="12.75" customHeight="1" x14ac:dyDescent="0.2">
      <c r="A838" s="11"/>
      <c r="B838" s="11"/>
      <c r="C838" s="11"/>
      <c r="E838" s="11"/>
      <c r="L838" s="3"/>
      <c r="N838" s="3"/>
      <c r="P838" s="3"/>
    </row>
    <row r="839" spans="1:16" ht="12.75" customHeight="1" x14ac:dyDescent="0.2">
      <c r="A839" s="11"/>
      <c r="B839" s="11"/>
      <c r="C839" s="11"/>
      <c r="E839" s="11"/>
      <c r="L839" s="3"/>
      <c r="N839" s="3"/>
      <c r="P839" s="3"/>
    </row>
    <row r="840" spans="1:16" ht="12.75" customHeight="1" x14ac:dyDescent="0.2">
      <c r="A840" s="11"/>
      <c r="B840" s="11"/>
      <c r="C840" s="11"/>
      <c r="E840" s="11"/>
      <c r="L840" s="3"/>
      <c r="N840" s="3"/>
      <c r="P840" s="3"/>
    </row>
    <row r="841" spans="1:16" ht="12.75" customHeight="1" x14ac:dyDescent="0.2">
      <c r="A841" s="11"/>
      <c r="B841" s="11"/>
      <c r="C841" s="11"/>
      <c r="E841" s="11"/>
      <c r="L841" s="3"/>
      <c r="N841" s="3"/>
      <c r="P841" s="3"/>
    </row>
    <row r="842" spans="1:16" ht="12.75" customHeight="1" x14ac:dyDescent="0.2">
      <c r="A842" s="11"/>
      <c r="B842" s="11"/>
      <c r="C842" s="11"/>
      <c r="E842" s="11"/>
      <c r="L842" s="3"/>
      <c r="N842" s="3"/>
      <c r="P842" s="3"/>
    </row>
    <row r="843" spans="1:16" ht="12.75" customHeight="1" x14ac:dyDescent="0.2">
      <c r="A843" s="11"/>
      <c r="B843" s="11"/>
      <c r="C843" s="11"/>
      <c r="E843" s="11"/>
      <c r="L843" s="3"/>
      <c r="N843" s="3"/>
      <c r="P843" s="3"/>
    </row>
    <row r="844" spans="1:16" ht="12.75" customHeight="1" x14ac:dyDescent="0.2">
      <c r="A844" s="11"/>
      <c r="B844" s="11"/>
      <c r="C844" s="11"/>
      <c r="E844" s="11"/>
      <c r="L844" s="3"/>
      <c r="N844" s="3"/>
      <c r="P844" s="3"/>
    </row>
    <row r="845" spans="1:16" ht="12.75" customHeight="1" x14ac:dyDescent="0.2">
      <c r="A845" s="11"/>
      <c r="B845" s="11"/>
      <c r="C845" s="11"/>
      <c r="E845" s="11"/>
      <c r="L845" s="3"/>
      <c r="N845" s="3"/>
      <c r="P845" s="3"/>
    </row>
    <row r="846" spans="1:16" ht="12.75" customHeight="1" x14ac:dyDescent="0.2">
      <c r="A846" s="11"/>
      <c r="B846" s="11"/>
      <c r="C846" s="11"/>
      <c r="E846" s="11"/>
      <c r="L846" s="3"/>
      <c r="N846" s="3"/>
      <c r="P846" s="3"/>
    </row>
    <row r="847" spans="1:16" ht="12.75" customHeight="1" x14ac:dyDescent="0.2">
      <c r="A847" s="11"/>
      <c r="B847" s="11"/>
      <c r="C847" s="11"/>
      <c r="E847" s="11"/>
      <c r="L847" s="3"/>
      <c r="N847" s="3"/>
      <c r="P847" s="3"/>
    </row>
    <row r="848" spans="1:16" ht="12.75" customHeight="1" x14ac:dyDescent="0.2">
      <c r="A848" s="11"/>
      <c r="B848" s="11"/>
      <c r="C848" s="11"/>
      <c r="E848" s="11"/>
      <c r="L848" s="3"/>
      <c r="N848" s="3"/>
      <c r="P848" s="3"/>
    </row>
    <row r="849" spans="1:16" ht="12.75" customHeight="1" x14ac:dyDescent="0.2">
      <c r="A849" s="11"/>
      <c r="B849" s="11"/>
      <c r="C849" s="11"/>
      <c r="E849" s="11"/>
      <c r="L849" s="3"/>
      <c r="N849" s="3"/>
      <c r="P849" s="3"/>
    </row>
    <row r="850" spans="1:16" ht="12.75" customHeight="1" x14ac:dyDescent="0.2">
      <c r="A850" s="11"/>
      <c r="B850" s="11"/>
      <c r="C850" s="11"/>
      <c r="E850" s="11"/>
      <c r="L850" s="3"/>
      <c r="N850" s="3"/>
      <c r="P850" s="3"/>
    </row>
    <row r="851" spans="1:16" ht="12.75" customHeight="1" x14ac:dyDescent="0.2">
      <c r="A851" s="11"/>
      <c r="B851" s="11"/>
      <c r="C851" s="11"/>
      <c r="E851" s="11"/>
      <c r="L851" s="3"/>
      <c r="N851" s="3"/>
      <c r="P851" s="3"/>
    </row>
    <row r="852" spans="1:16" ht="12.75" customHeight="1" x14ac:dyDescent="0.2">
      <c r="A852" s="11"/>
      <c r="B852" s="11"/>
      <c r="C852" s="11"/>
      <c r="E852" s="11"/>
      <c r="L852" s="3"/>
      <c r="N852" s="3"/>
      <c r="P852" s="3"/>
    </row>
    <row r="853" spans="1:16" ht="12.75" customHeight="1" x14ac:dyDescent="0.2">
      <c r="A853" s="11"/>
      <c r="B853" s="11"/>
      <c r="C853" s="11"/>
      <c r="E853" s="11"/>
      <c r="L853" s="3"/>
      <c r="N853" s="3"/>
      <c r="P853" s="3"/>
    </row>
    <row r="854" spans="1:16" ht="12.75" customHeight="1" x14ac:dyDescent="0.2">
      <c r="A854" s="11"/>
      <c r="B854" s="11"/>
      <c r="C854" s="11"/>
      <c r="E854" s="11"/>
      <c r="L854" s="3"/>
      <c r="N854" s="3"/>
      <c r="P854" s="3"/>
    </row>
    <row r="855" spans="1:16" ht="12.75" customHeight="1" x14ac:dyDescent="0.2">
      <c r="A855" s="11"/>
      <c r="B855" s="11"/>
      <c r="C855" s="11"/>
      <c r="E855" s="11"/>
      <c r="L855" s="3"/>
      <c r="N855" s="3"/>
      <c r="P855" s="3"/>
    </row>
    <row r="856" spans="1:16" ht="12.75" customHeight="1" x14ac:dyDescent="0.2">
      <c r="A856" s="11"/>
      <c r="B856" s="11"/>
      <c r="C856" s="11"/>
      <c r="E856" s="11"/>
      <c r="L856" s="3"/>
      <c r="N856" s="3"/>
      <c r="P856" s="3"/>
    </row>
    <row r="857" spans="1:16" ht="12.75" customHeight="1" x14ac:dyDescent="0.2">
      <c r="A857" s="11"/>
      <c r="B857" s="11"/>
      <c r="C857" s="11"/>
      <c r="E857" s="11"/>
      <c r="L857" s="3"/>
      <c r="N857" s="3"/>
      <c r="P857" s="3"/>
    </row>
    <row r="858" spans="1:16" ht="12.75" customHeight="1" x14ac:dyDescent="0.2">
      <c r="A858" s="11"/>
      <c r="B858" s="11"/>
      <c r="C858" s="11"/>
      <c r="E858" s="11"/>
      <c r="L858" s="3"/>
      <c r="N858" s="3"/>
      <c r="P858" s="3"/>
    </row>
    <row r="859" spans="1:16" ht="12.75" customHeight="1" x14ac:dyDescent="0.2">
      <c r="A859" s="11"/>
      <c r="B859" s="11"/>
      <c r="C859" s="11"/>
      <c r="E859" s="11"/>
      <c r="L859" s="3"/>
      <c r="N859" s="3"/>
      <c r="P859" s="3"/>
    </row>
    <row r="860" spans="1:16" ht="12.75" customHeight="1" x14ac:dyDescent="0.2">
      <c r="A860" s="11"/>
      <c r="B860" s="11"/>
      <c r="C860" s="11"/>
      <c r="E860" s="11"/>
      <c r="L860" s="3"/>
      <c r="N860" s="3"/>
      <c r="P860" s="3"/>
    </row>
    <row r="861" spans="1:16" ht="12.75" customHeight="1" x14ac:dyDescent="0.2">
      <c r="A861" s="11"/>
      <c r="B861" s="11"/>
      <c r="C861" s="11"/>
      <c r="E861" s="11"/>
      <c r="L861" s="3"/>
      <c r="N861" s="3"/>
      <c r="P861" s="3"/>
    </row>
    <row r="862" spans="1:16" ht="12.75" customHeight="1" x14ac:dyDescent="0.2">
      <c r="A862" s="11"/>
      <c r="B862" s="11"/>
      <c r="C862" s="11"/>
      <c r="E862" s="11"/>
      <c r="L862" s="3"/>
      <c r="N862" s="3"/>
      <c r="P862" s="3"/>
    </row>
    <row r="863" spans="1:16" ht="12.75" customHeight="1" x14ac:dyDescent="0.2">
      <c r="A863" s="11"/>
      <c r="B863" s="11"/>
      <c r="C863" s="11"/>
      <c r="E863" s="11"/>
      <c r="L863" s="3"/>
      <c r="N863" s="3"/>
      <c r="P863" s="3"/>
    </row>
    <row r="864" spans="1:16" ht="12.75" customHeight="1" x14ac:dyDescent="0.2">
      <c r="A864" s="11"/>
      <c r="B864" s="11"/>
      <c r="C864" s="11"/>
      <c r="E864" s="11"/>
      <c r="L864" s="3"/>
      <c r="N864" s="3"/>
      <c r="P864" s="3"/>
    </row>
    <row r="865" spans="1:16" ht="12.75" customHeight="1" x14ac:dyDescent="0.2">
      <c r="A865" s="11"/>
      <c r="B865" s="11"/>
      <c r="C865" s="11"/>
      <c r="E865" s="11"/>
      <c r="L865" s="3"/>
      <c r="N865" s="3"/>
      <c r="P865" s="3"/>
    </row>
    <row r="866" spans="1:16" ht="12.75" customHeight="1" x14ac:dyDescent="0.2">
      <c r="A866" s="11"/>
      <c r="B866" s="11"/>
      <c r="C866" s="11"/>
      <c r="E866" s="11"/>
      <c r="L866" s="3"/>
      <c r="N866" s="3"/>
      <c r="P866" s="3"/>
    </row>
    <row r="867" spans="1:16" ht="12.75" customHeight="1" x14ac:dyDescent="0.2">
      <c r="A867" s="11"/>
      <c r="B867" s="11"/>
      <c r="C867" s="11"/>
      <c r="E867" s="11"/>
      <c r="L867" s="3"/>
      <c r="N867" s="3"/>
      <c r="P867" s="3"/>
    </row>
    <row r="868" spans="1:16" ht="12.75" customHeight="1" x14ac:dyDescent="0.2">
      <c r="A868" s="11"/>
      <c r="B868" s="11"/>
      <c r="C868" s="11"/>
      <c r="E868" s="11"/>
      <c r="L868" s="3"/>
      <c r="N868" s="3"/>
      <c r="P868" s="3"/>
    </row>
    <row r="869" spans="1:16" ht="12.75" customHeight="1" x14ac:dyDescent="0.2">
      <c r="A869" s="11"/>
      <c r="B869" s="11"/>
      <c r="C869" s="11"/>
      <c r="E869" s="11"/>
      <c r="L869" s="3"/>
      <c r="N869" s="3"/>
      <c r="P869" s="3"/>
    </row>
    <row r="870" spans="1:16" ht="12.75" customHeight="1" x14ac:dyDescent="0.2">
      <c r="A870" s="11"/>
      <c r="B870" s="11"/>
      <c r="C870" s="11"/>
      <c r="E870" s="11"/>
      <c r="L870" s="3"/>
      <c r="N870" s="3"/>
      <c r="P870" s="3"/>
    </row>
    <row r="871" spans="1:16" ht="12.75" customHeight="1" x14ac:dyDescent="0.2">
      <c r="A871" s="11"/>
      <c r="B871" s="11"/>
      <c r="C871" s="11"/>
      <c r="E871" s="11"/>
      <c r="L871" s="3"/>
      <c r="N871" s="3"/>
      <c r="P871" s="3"/>
    </row>
    <row r="872" spans="1:16" ht="12.75" customHeight="1" x14ac:dyDescent="0.2">
      <c r="A872" s="11"/>
      <c r="B872" s="11"/>
      <c r="C872" s="11"/>
      <c r="E872" s="11"/>
      <c r="L872" s="3"/>
      <c r="N872" s="3"/>
      <c r="P872" s="3"/>
    </row>
    <row r="873" spans="1:16" ht="12.75" customHeight="1" x14ac:dyDescent="0.2">
      <c r="A873" s="11"/>
      <c r="B873" s="11"/>
      <c r="C873" s="11"/>
      <c r="E873" s="11"/>
      <c r="L873" s="3"/>
      <c r="N873" s="3"/>
      <c r="P873" s="3"/>
    </row>
    <row r="874" spans="1:16" ht="12.75" customHeight="1" x14ac:dyDescent="0.2">
      <c r="A874" s="11"/>
      <c r="B874" s="11"/>
      <c r="C874" s="11"/>
      <c r="E874" s="11"/>
      <c r="L874" s="3"/>
      <c r="N874" s="3"/>
      <c r="P874" s="3"/>
    </row>
    <row r="875" spans="1:16" ht="12.75" customHeight="1" x14ac:dyDescent="0.2">
      <c r="A875" s="11"/>
      <c r="B875" s="11"/>
      <c r="C875" s="11"/>
      <c r="E875" s="11"/>
      <c r="L875" s="3"/>
      <c r="N875" s="3"/>
      <c r="P875" s="3"/>
    </row>
    <row r="876" spans="1:16" ht="12.75" customHeight="1" x14ac:dyDescent="0.2">
      <c r="A876" s="11"/>
      <c r="B876" s="11"/>
      <c r="C876" s="11"/>
      <c r="E876" s="11"/>
      <c r="L876" s="3"/>
      <c r="N876" s="3"/>
      <c r="P876" s="3"/>
    </row>
    <row r="877" spans="1:16" ht="12.75" customHeight="1" x14ac:dyDescent="0.2">
      <c r="A877" s="11"/>
      <c r="B877" s="11"/>
      <c r="C877" s="11"/>
      <c r="E877" s="11"/>
      <c r="L877" s="3"/>
      <c r="N877" s="3"/>
      <c r="P877" s="3"/>
    </row>
    <row r="878" spans="1:16" ht="12.75" customHeight="1" x14ac:dyDescent="0.2">
      <c r="A878" s="11"/>
      <c r="B878" s="11"/>
      <c r="C878" s="11"/>
      <c r="E878" s="11"/>
      <c r="L878" s="3"/>
      <c r="N878" s="3"/>
      <c r="P878" s="3"/>
    </row>
    <row r="879" spans="1:16" ht="12.75" customHeight="1" x14ac:dyDescent="0.2">
      <c r="A879" s="11"/>
      <c r="B879" s="11"/>
      <c r="C879" s="11"/>
      <c r="E879" s="11"/>
      <c r="L879" s="3"/>
      <c r="N879" s="3"/>
      <c r="P879" s="3"/>
    </row>
    <row r="880" spans="1:16" ht="12.75" customHeight="1" x14ac:dyDescent="0.2">
      <c r="A880" s="11"/>
      <c r="B880" s="11"/>
      <c r="C880" s="11"/>
      <c r="E880" s="11"/>
      <c r="L880" s="3"/>
      <c r="N880" s="3"/>
      <c r="P880" s="3"/>
    </row>
    <row r="881" spans="1:16" ht="12.75" customHeight="1" x14ac:dyDescent="0.2">
      <c r="A881" s="11"/>
      <c r="B881" s="11"/>
      <c r="C881" s="11"/>
      <c r="E881" s="11"/>
      <c r="L881" s="3"/>
      <c r="N881" s="3"/>
      <c r="P881" s="3"/>
    </row>
    <row r="882" spans="1:16" ht="12.75" customHeight="1" x14ac:dyDescent="0.2">
      <c r="A882" s="11"/>
      <c r="B882" s="11"/>
      <c r="C882" s="11"/>
      <c r="E882" s="11"/>
      <c r="L882" s="3"/>
      <c r="N882" s="3"/>
      <c r="P882" s="3"/>
    </row>
    <row r="883" spans="1:16" ht="12.75" customHeight="1" x14ac:dyDescent="0.2">
      <c r="A883" s="11"/>
      <c r="B883" s="11"/>
      <c r="C883" s="11"/>
      <c r="E883" s="11"/>
      <c r="L883" s="3"/>
      <c r="N883" s="3"/>
      <c r="P883" s="3"/>
    </row>
    <row r="884" spans="1:16" ht="12.75" customHeight="1" x14ac:dyDescent="0.2">
      <c r="A884" s="11"/>
      <c r="B884" s="11"/>
      <c r="C884" s="11"/>
      <c r="E884" s="11"/>
      <c r="L884" s="3"/>
      <c r="N884" s="3"/>
      <c r="P884" s="3"/>
    </row>
    <row r="885" spans="1:16" ht="12.75" customHeight="1" x14ac:dyDescent="0.2">
      <c r="A885" s="11"/>
      <c r="B885" s="11"/>
      <c r="C885" s="11"/>
      <c r="E885" s="11"/>
      <c r="L885" s="3"/>
      <c r="N885" s="3"/>
      <c r="P885" s="3"/>
    </row>
    <row r="886" spans="1:16" ht="12.75" customHeight="1" x14ac:dyDescent="0.2">
      <c r="A886" s="11"/>
      <c r="B886" s="11"/>
      <c r="C886" s="11"/>
      <c r="E886" s="11"/>
      <c r="L886" s="3"/>
      <c r="N886" s="3"/>
      <c r="P886" s="3"/>
    </row>
    <row r="887" spans="1:16" ht="12.75" customHeight="1" x14ac:dyDescent="0.2">
      <c r="A887" s="11"/>
      <c r="B887" s="11"/>
      <c r="C887" s="11"/>
      <c r="E887" s="11"/>
      <c r="L887" s="3"/>
      <c r="N887" s="3"/>
      <c r="P887" s="3"/>
    </row>
    <row r="888" spans="1:16" ht="12.75" customHeight="1" x14ac:dyDescent="0.2">
      <c r="A888" s="11"/>
      <c r="B888" s="11"/>
      <c r="C888" s="11"/>
      <c r="E888" s="11"/>
      <c r="L888" s="3"/>
      <c r="N888" s="3"/>
      <c r="P888" s="3"/>
    </row>
    <row r="889" spans="1:16" ht="12.75" customHeight="1" x14ac:dyDescent="0.2">
      <c r="A889" s="11"/>
      <c r="B889" s="11"/>
      <c r="C889" s="11"/>
      <c r="E889" s="11"/>
      <c r="L889" s="3"/>
      <c r="N889" s="3"/>
      <c r="P889" s="3"/>
    </row>
    <row r="890" spans="1:16" ht="12.75" customHeight="1" x14ac:dyDescent="0.2">
      <c r="A890" s="11"/>
      <c r="B890" s="11"/>
      <c r="C890" s="11"/>
      <c r="E890" s="11"/>
      <c r="L890" s="3"/>
      <c r="N890" s="3"/>
      <c r="P890" s="3"/>
    </row>
    <row r="891" spans="1:16" ht="12.75" customHeight="1" x14ac:dyDescent="0.2">
      <c r="A891" s="11"/>
      <c r="B891" s="11"/>
      <c r="C891" s="11"/>
      <c r="E891" s="11"/>
      <c r="L891" s="3"/>
      <c r="N891" s="3"/>
      <c r="P891" s="3"/>
    </row>
    <row r="892" spans="1:16" ht="12.75" customHeight="1" x14ac:dyDescent="0.2">
      <c r="A892" s="11"/>
      <c r="B892" s="11"/>
      <c r="C892" s="11"/>
      <c r="E892" s="11"/>
      <c r="L892" s="3"/>
      <c r="N892" s="3"/>
      <c r="P892" s="3"/>
    </row>
    <row r="893" spans="1:16" ht="12.75" customHeight="1" x14ac:dyDescent="0.2">
      <c r="A893" s="11"/>
      <c r="B893" s="11"/>
      <c r="C893" s="11"/>
      <c r="E893" s="11"/>
      <c r="L893" s="3"/>
      <c r="N893" s="3"/>
      <c r="P893" s="3"/>
    </row>
    <row r="894" spans="1:16" ht="12.75" customHeight="1" x14ac:dyDescent="0.2">
      <c r="A894" s="11"/>
      <c r="B894" s="11"/>
      <c r="C894" s="11"/>
      <c r="E894" s="11"/>
      <c r="L894" s="3"/>
      <c r="N894" s="3"/>
      <c r="P894" s="3"/>
    </row>
    <row r="895" spans="1:16" ht="12.75" customHeight="1" x14ac:dyDescent="0.2">
      <c r="A895" s="11"/>
      <c r="B895" s="11"/>
      <c r="C895" s="11"/>
      <c r="E895" s="11"/>
      <c r="L895" s="3"/>
      <c r="N895" s="3"/>
      <c r="P895" s="3"/>
    </row>
    <row r="896" spans="1:16" ht="12.75" customHeight="1" x14ac:dyDescent="0.2">
      <c r="A896" s="11"/>
      <c r="B896" s="11"/>
      <c r="C896" s="11"/>
      <c r="E896" s="11"/>
      <c r="L896" s="3"/>
      <c r="N896" s="3"/>
      <c r="P896" s="3"/>
    </row>
    <row r="897" spans="1:16" ht="12.75" customHeight="1" x14ac:dyDescent="0.2">
      <c r="A897" s="11"/>
      <c r="B897" s="11"/>
      <c r="C897" s="11"/>
      <c r="E897" s="11"/>
      <c r="L897" s="3"/>
      <c r="N897" s="3"/>
      <c r="P897" s="3"/>
    </row>
    <row r="898" spans="1:16" ht="12.75" customHeight="1" x14ac:dyDescent="0.2">
      <c r="A898" s="11"/>
      <c r="B898" s="11"/>
      <c r="C898" s="11"/>
      <c r="E898" s="11"/>
      <c r="L898" s="3"/>
      <c r="N898" s="3"/>
      <c r="P898" s="3"/>
    </row>
    <row r="899" spans="1:16" ht="12.75" customHeight="1" x14ac:dyDescent="0.2">
      <c r="A899" s="11"/>
      <c r="B899" s="11"/>
      <c r="C899" s="11"/>
      <c r="E899" s="11"/>
      <c r="L899" s="3"/>
      <c r="N899" s="3"/>
      <c r="P899" s="3"/>
    </row>
    <row r="900" spans="1:16" ht="12.75" customHeight="1" x14ac:dyDescent="0.2">
      <c r="A900" s="11"/>
      <c r="B900" s="11"/>
      <c r="C900" s="11"/>
      <c r="E900" s="11"/>
      <c r="L900" s="3"/>
      <c r="N900" s="3"/>
      <c r="P900" s="3"/>
    </row>
    <row r="901" spans="1:16" ht="12.75" customHeight="1" x14ac:dyDescent="0.2">
      <c r="A901" s="11"/>
      <c r="B901" s="11"/>
      <c r="C901" s="11"/>
      <c r="E901" s="11"/>
      <c r="L901" s="3"/>
      <c r="N901" s="3"/>
      <c r="P901" s="3"/>
    </row>
    <row r="902" spans="1:16" ht="12.75" customHeight="1" x14ac:dyDescent="0.2">
      <c r="A902" s="11"/>
      <c r="B902" s="11"/>
      <c r="C902" s="11"/>
      <c r="E902" s="11"/>
      <c r="L902" s="3"/>
      <c r="N902" s="3"/>
      <c r="P902" s="3"/>
    </row>
    <row r="903" spans="1:16" ht="12.75" customHeight="1" x14ac:dyDescent="0.2">
      <c r="A903" s="11"/>
      <c r="B903" s="11"/>
      <c r="C903" s="11"/>
      <c r="E903" s="11"/>
      <c r="L903" s="3"/>
      <c r="N903" s="3"/>
      <c r="P903" s="3"/>
    </row>
    <row r="904" spans="1:16" ht="12.75" customHeight="1" x14ac:dyDescent="0.2">
      <c r="A904" s="11"/>
      <c r="B904" s="11"/>
      <c r="C904" s="11"/>
      <c r="E904" s="11"/>
      <c r="L904" s="3"/>
      <c r="N904" s="3"/>
      <c r="P904" s="3"/>
    </row>
    <row r="905" spans="1:16" ht="12.75" customHeight="1" x14ac:dyDescent="0.2">
      <c r="A905" s="11"/>
      <c r="B905" s="11"/>
      <c r="C905" s="11"/>
      <c r="E905" s="11"/>
      <c r="L905" s="3"/>
      <c r="N905" s="3"/>
      <c r="P905" s="3"/>
    </row>
    <row r="906" spans="1:16" ht="12.75" customHeight="1" x14ac:dyDescent="0.2">
      <c r="A906" s="11"/>
      <c r="B906" s="11"/>
      <c r="C906" s="11"/>
      <c r="E906" s="11"/>
      <c r="L906" s="3"/>
      <c r="N906" s="3"/>
      <c r="P906" s="3"/>
    </row>
    <row r="907" spans="1:16" ht="12.75" customHeight="1" x14ac:dyDescent="0.2">
      <c r="A907" s="11"/>
      <c r="B907" s="11"/>
      <c r="C907" s="11"/>
      <c r="E907" s="11"/>
      <c r="L907" s="3"/>
      <c r="N907" s="3"/>
      <c r="P907" s="3"/>
    </row>
    <row r="908" spans="1:16" ht="12.75" customHeight="1" x14ac:dyDescent="0.2">
      <c r="A908" s="11"/>
      <c r="B908" s="11"/>
      <c r="C908" s="11"/>
      <c r="E908" s="11"/>
      <c r="L908" s="3"/>
      <c r="N908" s="3"/>
      <c r="P908" s="3"/>
    </row>
    <row r="909" spans="1:16" ht="12.75" customHeight="1" x14ac:dyDescent="0.2">
      <c r="A909" s="11"/>
      <c r="B909" s="11"/>
      <c r="C909" s="11"/>
      <c r="E909" s="11"/>
      <c r="L909" s="3"/>
      <c r="N909" s="3"/>
      <c r="P909" s="3"/>
    </row>
    <row r="910" spans="1:16" ht="12.75" customHeight="1" x14ac:dyDescent="0.2">
      <c r="A910" s="11"/>
      <c r="B910" s="11"/>
      <c r="C910" s="11"/>
      <c r="E910" s="11"/>
      <c r="L910" s="3"/>
      <c r="N910" s="3"/>
      <c r="P910" s="3"/>
    </row>
    <row r="911" spans="1:16" ht="12.75" customHeight="1" x14ac:dyDescent="0.2">
      <c r="A911" s="11"/>
      <c r="B911" s="11"/>
      <c r="C911" s="11"/>
      <c r="E911" s="11"/>
      <c r="L911" s="3"/>
      <c r="N911" s="3"/>
      <c r="P911" s="3"/>
    </row>
    <row r="912" spans="1:16" ht="12.75" customHeight="1" x14ac:dyDescent="0.2">
      <c r="A912" s="11"/>
      <c r="B912" s="11"/>
      <c r="C912" s="11"/>
      <c r="E912" s="11"/>
      <c r="L912" s="3"/>
      <c r="N912" s="3"/>
      <c r="P912" s="3"/>
    </row>
    <row r="913" spans="1:16" ht="12.75" customHeight="1" x14ac:dyDescent="0.2">
      <c r="A913" s="11"/>
      <c r="B913" s="11"/>
      <c r="C913" s="11"/>
      <c r="E913" s="11"/>
      <c r="L913" s="3"/>
      <c r="N913" s="3"/>
      <c r="P913" s="3"/>
    </row>
    <row r="914" spans="1:16" ht="12.75" customHeight="1" x14ac:dyDescent="0.2">
      <c r="A914" s="11"/>
      <c r="B914" s="11"/>
      <c r="C914" s="11"/>
      <c r="E914" s="11"/>
      <c r="L914" s="3"/>
      <c r="N914" s="3"/>
      <c r="P914" s="3"/>
    </row>
    <row r="915" spans="1:16" ht="12.75" customHeight="1" x14ac:dyDescent="0.2">
      <c r="A915" s="11"/>
      <c r="B915" s="11"/>
      <c r="C915" s="11"/>
      <c r="E915" s="11"/>
      <c r="L915" s="3"/>
      <c r="N915" s="3"/>
      <c r="P915" s="3"/>
    </row>
    <row r="916" spans="1:16" ht="12.75" customHeight="1" x14ac:dyDescent="0.2">
      <c r="A916" s="11"/>
      <c r="B916" s="11"/>
      <c r="C916" s="11"/>
      <c r="E916" s="11"/>
      <c r="L916" s="3"/>
      <c r="N916" s="3"/>
      <c r="P916" s="3"/>
    </row>
    <row r="917" spans="1:16" ht="12.75" customHeight="1" x14ac:dyDescent="0.2">
      <c r="A917" s="11"/>
      <c r="B917" s="11"/>
      <c r="C917" s="11"/>
      <c r="E917" s="11"/>
      <c r="L917" s="3"/>
      <c r="N917" s="3"/>
      <c r="P917" s="3"/>
    </row>
    <row r="918" spans="1:16" ht="12.75" customHeight="1" x14ac:dyDescent="0.2">
      <c r="A918" s="11"/>
      <c r="B918" s="11"/>
      <c r="C918" s="11"/>
      <c r="E918" s="11"/>
      <c r="L918" s="3"/>
      <c r="N918" s="3"/>
      <c r="P918" s="3"/>
    </row>
    <row r="919" spans="1:16" ht="12.75" customHeight="1" x14ac:dyDescent="0.2">
      <c r="A919" s="11"/>
      <c r="B919" s="11"/>
      <c r="C919" s="11"/>
      <c r="E919" s="11"/>
      <c r="L919" s="3"/>
      <c r="N919" s="3"/>
      <c r="P919" s="3"/>
    </row>
    <row r="920" spans="1:16" ht="12.75" customHeight="1" x14ac:dyDescent="0.2">
      <c r="A920" s="11"/>
      <c r="B920" s="11"/>
      <c r="C920" s="11"/>
      <c r="E920" s="11"/>
      <c r="L920" s="3"/>
      <c r="N920" s="3"/>
      <c r="P920" s="3"/>
    </row>
    <row r="921" spans="1:16" ht="12.75" customHeight="1" x14ac:dyDescent="0.2">
      <c r="A921" s="11"/>
      <c r="B921" s="11"/>
      <c r="C921" s="11"/>
      <c r="E921" s="11"/>
      <c r="L921" s="3"/>
      <c r="N921" s="3"/>
      <c r="P921" s="3"/>
    </row>
    <row r="922" spans="1:16" ht="12.75" customHeight="1" x14ac:dyDescent="0.2">
      <c r="A922" s="11"/>
      <c r="B922" s="11"/>
      <c r="C922" s="11"/>
      <c r="E922" s="11"/>
      <c r="L922" s="3"/>
      <c r="N922" s="3"/>
      <c r="P922" s="3"/>
    </row>
    <row r="923" spans="1:16" ht="12.75" customHeight="1" x14ac:dyDescent="0.2">
      <c r="A923" s="11"/>
      <c r="B923" s="11"/>
      <c r="C923" s="11"/>
      <c r="E923" s="11"/>
      <c r="L923" s="3"/>
      <c r="N923" s="3"/>
      <c r="P923" s="3"/>
    </row>
    <row r="924" spans="1:16" ht="12.75" customHeight="1" x14ac:dyDescent="0.2">
      <c r="A924" s="11"/>
      <c r="B924" s="11"/>
      <c r="C924" s="11"/>
      <c r="E924" s="11"/>
      <c r="L924" s="3"/>
      <c r="N924" s="3"/>
      <c r="P924" s="3"/>
    </row>
    <row r="925" spans="1:16" ht="12.75" customHeight="1" x14ac:dyDescent="0.2">
      <c r="A925" s="11"/>
      <c r="B925" s="11"/>
      <c r="C925" s="11"/>
      <c r="E925" s="11"/>
      <c r="L925" s="3"/>
      <c r="N925" s="3"/>
      <c r="P925" s="3"/>
    </row>
    <row r="926" spans="1:16" ht="12.75" customHeight="1" x14ac:dyDescent="0.2">
      <c r="A926" s="11"/>
      <c r="B926" s="11"/>
      <c r="C926" s="11"/>
      <c r="E926" s="11"/>
      <c r="L926" s="3"/>
      <c r="N926" s="3"/>
      <c r="P926" s="3"/>
    </row>
    <row r="927" spans="1:16" ht="12.75" customHeight="1" x14ac:dyDescent="0.2">
      <c r="A927" s="11"/>
      <c r="B927" s="11"/>
      <c r="C927" s="11"/>
      <c r="E927" s="11"/>
      <c r="L927" s="3"/>
      <c r="N927" s="3"/>
      <c r="P927" s="3"/>
    </row>
    <row r="928" spans="1:16" ht="12.75" customHeight="1" x14ac:dyDescent="0.2">
      <c r="A928" s="11"/>
      <c r="B928" s="11"/>
      <c r="C928" s="11"/>
      <c r="E928" s="11"/>
      <c r="L928" s="3"/>
      <c r="N928" s="3"/>
      <c r="P928" s="3"/>
    </row>
    <row r="929" spans="1:16" ht="12.75" customHeight="1" x14ac:dyDescent="0.2">
      <c r="A929" s="11"/>
      <c r="B929" s="11"/>
      <c r="C929" s="11"/>
      <c r="E929" s="11"/>
      <c r="L929" s="3"/>
      <c r="N929" s="3"/>
      <c r="P929" s="3"/>
    </row>
    <row r="930" spans="1:16" ht="12.75" customHeight="1" x14ac:dyDescent="0.2">
      <c r="A930" s="11"/>
      <c r="B930" s="11"/>
      <c r="C930" s="11"/>
      <c r="E930" s="11"/>
      <c r="L930" s="3"/>
      <c r="N930" s="3"/>
      <c r="P930" s="3"/>
    </row>
    <row r="931" spans="1:16" ht="12.75" customHeight="1" x14ac:dyDescent="0.2">
      <c r="A931" s="11"/>
      <c r="B931" s="11"/>
      <c r="C931" s="11"/>
      <c r="E931" s="11"/>
      <c r="L931" s="3"/>
      <c r="N931" s="3"/>
      <c r="P931" s="3"/>
    </row>
    <row r="932" spans="1:16" ht="12.75" customHeight="1" x14ac:dyDescent="0.2">
      <c r="A932" s="11"/>
      <c r="B932" s="11"/>
      <c r="C932" s="11"/>
      <c r="E932" s="11"/>
      <c r="L932" s="3"/>
      <c r="N932" s="3"/>
      <c r="P932" s="3"/>
    </row>
    <row r="933" spans="1:16" ht="12.75" customHeight="1" x14ac:dyDescent="0.2">
      <c r="A933" s="11"/>
      <c r="B933" s="11"/>
      <c r="C933" s="11"/>
      <c r="E933" s="11"/>
      <c r="L933" s="3"/>
      <c r="N933" s="3"/>
      <c r="P933" s="3"/>
    </row>
    <row r="934" spans="1:16" ht="12.75" customHeight="1" x14ac:dyDescent="0.2">
      <c r="A934" s="11"/>
      <c r="B934" s="11"/>
      <c r="C934" s="11"/>
      <c r="E934" s="11"/>
      <c r="L934" s="3"/>
      <c r="N934" s="3"/>
      <c r="P934" s="3"/>
    </row>
    <row r="935" spans="1:16" ht="12.75" customHeight="1" x14ac:dyDescent="0.2">
      <c r="A935" s="11"/>
      <c r="B935" s="11"/>
      <c r="C935" s="11"/>
      <c r="E935" s="11"/>
      <c r="L935" s="3"/>
      <c r="N935" s="3"/>
      <c r="P935" s="3"/>
    </row>
    <row r="936" spans="1:16" ht="12.75" customHeight="1" x14ac:dyDescent="0.2">
      <c r="A936" s="11"/>
      <c r="B936" s="11"/>
      <c r="C936" s="11"/>
      <c r="E936" s="11"/>
      <c r="L936" s="3"/>
      <c r="N936" s="3"/>
      <c r="P936" s="3"/>
    </row>
    <row r="937" spans="1:16" ht="12.75" customHeight="1" x14ac:dyDescent="0.2">
      <c r="A937" s="11"/>
      <c r="B937" s="11"/>
      <c r="C937" s="11"/>
      <c r="E937" s="11"/>
      <c r="L937" s="3"/>
      <c r="N937" s="3"/>
      <c r="P937" s="3"/>
    </row>
    <row r="938" spans="1:16" ht="12.75" customHeight="1" x14ac:dyDescent="0.2">
      <c r="A938" s="11"/>
      <c r="B938" s="11"/>
      <c r="C938" s="11"/>
      <c r="E938" s="11"/>
      <c r="L938" s="3"/>
      <c r="N938" s="3"/>
      <c r="P938" s="3"/>
    </row>
    <row r="939" spans="1:16" ht="12.75" customHeight="1" x14ac:dyDescent="0.2">
      <c r="A939" s="11"/>
      <c r="B939" s="11"/>
      <c r="C939" s="11"/>
      <c r="E939" s="11"/>
      <c r="L939" s="3"/>
      <c r="N939" s="3"/>
      <c r="P939" s="3"/>
    </row>
    <row r="940" spans="1:16" ht="12.75" customHeight="1" x14ac:dyDescent="0.2">
      <c r="A940" s="11"/>
      <c r="B940" s="11"/>
      <c r="C940" s="11"/>
      <c r="E940" s="11"/>
      <c r="L940" s="3"/>
      <c r="N940" s="3"/>
      <c r="P940" s="3"/>
    </row>
    <row r="941" spans="1:16" ht="12.75" customHeight="1" x14ac:dyDescent="0.2">
      <c r="A941" s="11"/>
      <c r="B941" s="11"/>
      <c r="C941" s="11"/>
      <c r="E941" s="11"/>
      <c r="L941" s="3"/>
      <c r="N941" s="3"/>
      <c r="P941" s="3"/>
    </row>
    <row r="942" spans="1:16" ht="12.75" customHeight="1" x14ac:dyDescent="0.2">
      <c r="A942" s="11"/>
      <c r="B942" s="11"/>
      <c r="C942" s="11"/>
      <c r="E942" s="11"/>
      <c r="L942" s="3"/>
      <c r="N942" s="3"/>
      <c r="P942" s="3"/>
    </row>
    <row r="943" spans="1:16" ht="12.75" customHeight="1" x14ac:dyDescent="0.2">
      <c r="A943" s="11"/>
      <c r="B943" s="11"/>
      <c r="C943" s="11"/>
      <c r="E943" s="11"/>
      <c r="L943" s="3"/>
      <c r="N943" s="3"/>
      <c r="P943" s="3"/>
    </row>
    <row r="944" spans="1:16" ht="12.75" customHeight="1" x14ac:dyDescent="0.2">
      <c r="A944" s="11"/>
      <c r="B944" s="11"/>
      <c r="C944" s="11"/>
      <c r="E944" s="11"/>
      <c r="L944" s="3"/>
      <c r="N944" s="3"/>
      <c r="P944" s="3"/>
    </row>
    <row r="945" spans="1:16" ht="12.75" customHeight="1" x14ac:dyDescent="0.2">
      <c r="A945" s="11"/>
      <c r="B945" s="11"/>
      <c r="C945" s="11"/>
      <c r="E945" s="11"/>
      <c r="L945" s="3"/>
      <c r="N945" s="3"/>
      <c r="P945" s="3"/>
    </row>
    <row r="946" spans="1:16" ht="12.75" customHeight="1" x14ac:dyDescent="0.2">
      <c r="A946" s="11"/>
      <c r="B946" s="11"/>
      <c r="C946" s="11"/>
      <c r="E946" s="11"/>
      <c r="L946" s="3"/>
      <c r="N946" s="3"/>
      <c r="P946" s="3"/>
    </row>
    <row r="947" spans="1:16" ht="12.75" customHeight="1" x14ac:dyDescent="0.2">
      <c r="A947" s="11"/>
      <c r="B947" s="11"/>
      <c r="C947" s="11"/>
      <c r="E947" s="11"/>
      <c r="L947" s="3"/>
      <c r="N947" s="3"/>
      <c r="P947" s="3"/>
    </row>
    <row r="948" spans="1:16" ht="12.75" customHeight="1" x14ac:dyDescent="0.2">
      <c r="A948" s="11"/>
      <c r="B948" s="11"/>
      <c r="C948" s="11"/>
      <c r="E948" s="11"/>
      <c r="L948" s="3"/>
      <c r="N948" s="3"/>
      <c r="P948" s="3"/>
    </row>
    <row r="949" spans="1:16" ht="12.75" customHeight="1" x14ac:dyDescent="0.2">
      <c r="A949" s="11"/>
      <c r="B949" s="11"/>
      <c r="C949" s="11"/>
      <c r="E949" s="11"/>
      <c r="L949" s="3"/>
      <c r="N949" s="3"/>
      <c r="P949" s="3"/>
    </row>
    <row r="950" spans="1:16" ht="12.75" customHeight="1" x14ac:dyDescent="0.2">
      <c r="A950" s="11"/>
      <c r="B950" s="11"/>
      <c r="C950" s="11"/>
      <c r="E950" s="11"/>
      <c r="L950" s="3"/>
      <c r="N950" s="3"/>
      <c r="P950" s="3"/>
    </row>
    <row r="951" spans="1:16" ht="12.75" customHeight="1" x14ac:dyDescent="0.2">
      <c r="A951" s="11"/>
      <c r="B951" s="11"/>
      <c r="C951" s="11"/>
      <c r="E951" s="11"/>
      <c r="L951" s="3"/>
      <c r="N951" s="3"/>
      <c r="P951" s="3"/>
    </row>
    <row r="952" spans="1:16" ht="12.75" customHeight="1" x14ac:dyDescent="0.2">
      <c r="A952" s="11"/>
      <c r="B952" s="11"/>
      <c r="C952" s="11"/>
      <c r="E952" s="11"/>
      <c r="L952" s="3"/>
      <c r="N952" s="3"/>
      <c r="P952" s="3"/>
    </row>
    <row r="953" spans="1:16" ht="12.75" customHeight="1" x14ac:dyDescent="0.2">
      <c r="A953" s="11"/>
      <c r="B953" s="11"/>
      <c r="C953" s="11"/>
      <c r="E953" s="11"/>
      <c r="L953" s="3"/>
      <c r="N953" s="3"/>
      <c r="P953" s="3"/>
    </row>
    <row r="954" spans="1:16" ht="12.75" customHeight="1" x14ac:dyDescent="0.2">
      <c r="A954" s="11"/>
      <c r="B954" s="11"/>
      <c r="C954" s="11"/>
      <c r="E954" s="11"/>
      <c r="L954" s="3"/>
      <c r="N954" s="3"/>
      <c r="P954" s="3"/>
    </row>
    <row r="955" spans="1:16" ht="12.75" customHeight="1" x14ac:dyDescent="0.2">
      <c r="A955" s="11"/>
      <c r="B955" s="11"/>
      <c r="C955" s="11"/>
      <c r="E955" s="11"/>
      <c r="L955" s="3"/>
      <c r="N955" s="3"/>
      <c r="P955" s="3"/>
    </row>
    <row r="956" spans="1:16" ht="12.75" customHeight="1" x14ac:dyDescent="0.2">
      <c r="A956" s="11"/>
      <c r="B956" s="11"/>
      <c r="C956" s="11"/>
      <c r="E956" s="11"/>
      <c r="L956" s="3"/>
      <c r="N956" s="3"/>
      <c r="P956" s="3"/>
    </row>
    <row r="957" spans="1:16" ht="12.75" customHeight="1" x14ac:dyDescent="0.2">
      <c r="A957" s="11"/>
      <c r="B957" s="11"/>
      <c r="C957" s="11"/>
      <c r="E957" s="11"/>
      <c r="L957" s="3"/>
      <c r="N957" s="3"/>
      <c r="P957" s="3"/>
    </row>
    <row r="958" spans="1:16" ht="12.75" customHeight="1" x14ac:dyDescent="0.2">
      <c r="A958" s="11"/>
      <c r="B958" s="11"/>
      <c r="C958" s="11"/>
      <c r="E958" s="11"/>
      <c r="L958" s="3"/>
      <c r="N958" s="3"/>
      <c r="P958" s="3"/>
    </row>
    <row r="959" spans="1:16" ht="12.75" customHeight="1" x14ac:dyDescent="0.2">
      <c r="A959" s="11"/>
      <c r="B959" s="11"/>
      <c r="C959" s="11"/>
      <c r="E959" s="11"/>
      <c r="L959" s="3"/>
      <c r="N959" s="3"/>
      <c r="P959" s="3"/>
    </row>
    <row r="960" spans="1:16" ht="12.75" customHeight="1" x14ac:dyDescent="0.2">
      <c r="A960" s="11"/>
      <c r="B960" s="11"/>
      <c r="C960" s="11"/>
      <c r="E960" s="11"/>
      <c r="L960" s="3"/>
      <c r="N960" s="3"/>
      <c r="P960" s="3"/>
    </row>
    <row r="961" spans="1:16" ht="12.75" customHeight="1" x14ac:dyDescent="0.2">
      <c r="A961" s="11"/>
      <c r="B961" s="11"/>
      <c r="C961" s="11"/>
      <c r="E961" s="11"/>
      <c r="L961" s="3"/>
      <c r="N961" s="3"/>
      <c r="P961" s="3"/>
    </row>
    <row r="962" spans="1:16" ht="12.75" customHeight="1" x14ac:dyDescent="0.2">
      <c r="A962" s="11"/>
      <c r="B962" s="11"/>
      <c r="C962" s="11"/>
      <c r="E962" s="11"/>
      <c r="L962" s="3"/>
      <c r="N962" s="3"/>
      <c r="P962" s="3"/>
    </row>
    <row r="963" spans="1:16" ht="12.75" customHeight="1" x14ac:dyDescent="0.2">
      <c r="A963" s="11"/>
      <c r="B963" s="11"/>
      <c r="C963" s="11"/>
      <c r="E963" s="11"/>
      <c r="L963" s="3"/>
      <c r="N963" s="3"/>
      <c r="P963" s="3"/>
    </row>
    <row r="964" spans="1:16" ht="12.75" customHeight="1" x14ac:dyDescent="0.2">
      <c r="A964" s="11"/>
      <c r="B964" s="11"/>
      <c r="C964" s="11"/>
      <c r="E964" s="11"/>
      <c r="L964" s="3"/>
      <c r="N964" s="3"/>
      <c r="P964" s="3"/>
    </row>
    <row r="965" spans="1:16" ht="12.75" customHeight="1" x14ac:dyDescent="0.2">
      <c r="A965" s="11"/>
      <c r="B965" s="11"/>
      <c r="C965" s="11"/>
      <c r="E965" s="11"/>
      <c r="L965" s="3"/>
      <c r="N965" s="3"/>
      <c r="P965" s="3"/>
    </row>
    <row r="966" spans="1:16" ht="12.75" customHeight="1" x14ac:dyDescent="0.2">
      <c r="A966" s="11"/>
      <c r="B966" s="11"/>
      <c r="C966" s="11"/>
      <c r="E966" s="11"/>
      <c r="L966" s="3"/>
      <c r="N966" s="3"/>
      <c r="P966" s="3"/>
    </row>
    <row r="967" spans="1:16" ht="12.75" customHeight="1" x14ac:dyDescent="0.2">
      <c r="A967" s="11"/>
      <c r="B967" s="11"/>
      <c r="C967" s="11"/>
      <c r="E967" s="11"/>
      <c r="L967" s="3"/>
      <c r="N967" s="3"/>
      <c r="P967" s="3"/>
    </row>
    <row r="968" spans="1:16" ht="12.75" customHeight="1" x14ac:dyDescent="0.2">
      <c r="A968" s="11"/>
      <c r="B968" s="11"/>
      <c r="C968" s="11"/>
      <c r="E968" s="11"/>
      <c r="L968" s="3"/>
      <c r="N968" s="3"/>
      <c r="P968" s="3"/>
    </row>
    <row r="969" spans="1:16" ht="12.75" customHeight="1" x14ac:dyDescent="0.2">
      <c r="A969" s="11"/>
      <c r="B969" s="11"/>
      <c r="C969" s="11"/>
      <c r="E969" s="11"/>
      <c r="L969" s="3"/>
      <c r="N969" s="3"/>
      <c r="P969" s="3"/>
    </row>
    <row r="970" spans="1:16" ht="12.75" customHeight="1" x14ac:dyDescent="0.2">
      <c r="A970" s="11"/>
      <c r="B970" s="11"/>
      <c r="C970" s="11"/>
      <c r="E970" s="11"/>
      <c r="L970" s="3"/>
      <c r="N970" s="3"/>
      <c r="P970" s="3"/>
    </row>
    <row r="971" spans="1:16" ht="12.75" customHeight="1" x14ac:dyDescent="0.2">
      <c r="A971" s="11"/>
      <c r="B971" s="11"/>
      <c r="C971" s="11"/>
      <c r="E971" s="11"/>
      <c r="L971" s="3"/>
      <c r="N971" s="3"/>
      <c r="P971" s="3"/>
    </row>
    <row r="972" spans="1:16" ht="12.75" customHeight="1" x14ac:dyDescent="0.2">
      <c r="A972" s="11"/>
      <c r="B972" s="11"/>
      <c r="C972" s="11"/>
      <c r="E972" s="11"/>
      <c r="L972" s="3"/>
      <c r="N972" s="3"/>
      <c r="P972" s="3"/>
    </row>
    <row r="973" spans="1:16" ht="12.75" customHeight="1" x14ac:dyDescent="0.2">
      <c r="A973" s="11"/>
      <c r="B973" s="11"/>
      <c r="C973" s="11"/>
      <c r="E973" s="11"/>
      <c r="L973" s="3"/>
      <c r="N973" s="3"/>
      <c r="P973" s="3"/>
    </row>
    <row r="974" spans="1:16" ht="12.75" customHeight="1" x14ac:dyDescent="0.2">
      <c r="A974" s="11"/>
      <c r="B974" s="11"/>
      <c r="C974" s="11"/>
      <c r="E974" s="11"/>
      <c r="L974" s="3"/>
      <c r="N974" s="3"/>
      <c r="P974" s="3"/>
    </row>
    <row r="975" spans="1:16" ht="12.75" customHeight="1" x14ac:dyDescent="0.2">
      <c r="A975" s="11"/>
      <c r="B975" s="11"/>
      <c r="C975" s="11"/>
      <c r="E975" s="11"/>
      <c r="L975" s="3"/>
      <c r="N975" s="3"/>
      <c r="P975" s="3"/>
    </row>
    <row r="976" spans="1:16" ht="12.75" customHeight="1" x14ac:dyDescent="0.2">
      <c r="A976" s="11"/>
      <c r="B976" s="11"/>
      <c r="C976" s="11"/>
      <c r="E976" s="11"/>
      <c r="L976" s="3"/>
      <c r="N976" s="3"/>
      <c r="P976" s="3"/>
    </row>
    <row r="977" spans="1:16" ht="12.75" customHeight="1" x14ac:dyDescent="0.2">
      <c r="A977" s="11"/>
      <c r="B977" s="11"/>
      <c r="C977" s="11"/>
      <c r="E977" s="11"/>
      <c r="L977" s="3"/>
      <c r="N977" s="3"/>
      <c r="P977" s="3"/>
    </row>
    <row r="978" spans="1:16" ht="12.75" customHeight="1" x14ac:dyDescent="0.2">
      <c r="A978" s="11"/>
      <c r="B978" s="11"/>
      <c r="C978" s="11"/>
      <c r="E978" s="11"/>
      <c r="L978" s="3"/>
      <c r="N978" s="3"/>
      <c r="P978" s="3"/>
    </row>
    <row r="979" spans="1:16" ht="12.75" customHeight="1" x14ac:dyDescent="0.2">
      <c r="A979" s="11"/>
      <c r="B979" s="11"/>
      <c r="C979" s="11"/>
      <c r="E979" s="11"/>
      <c r="L979" s="3"/>
      <c r="N979" s="3"/>
      <c r="P979" s="3"/>
    </row>
    <row r="980" spans="1:16" ht="12.75" customHeight="1" x14ac:dyDescent="0.2">
      <c r="A980" s="11"/>
      <c r="B980" s="11"/>
      <c r="C980" s="11"/>
      <c r="E980" s="11"/>
      <c r="L980" s="3"/>
      <c r="N980" s="3"/>
      <c r="P980" s="3"/>
    </row>
    <row r="981" spans="1:16" ht="12.75" customHeight="1" x14ac:dyDescent="0.2">
      <c r="A981" s="11"/>
      <c r="B981" s="11"/>
      <c r="C981" s="11"/>
      <c r="E981" s="11"/>
      <c r="L981" s="3"/>
      <c r="N981" s="3"/>
      <c r="P981" s="3"/>
    </row>
    <row r="982" spans="1:16" ht="12.75" customHeight="1" x14ac:dyDescent="0.2">
      <c r="A982" s="11"/>
      <c r="B982" s="11"/>
      <c r="C982" s="11"/>
      <c r="E982" s="11"/>
      <c r="L982" s="3"/>
      <c r="N982" s="3"/>
      <c r="P982" s="3"/>
    </row>
    <row r="983" spans="1:16" ht="12.75" customHeight="1" x14ac:dyDescent="0.2">
      <c r="A983" s="11"/>
      <c r="B983" s="11"/>
      <c r="C983" s="11"/>
      <c r="E983" s="11"/>
      <c r="L983" s="3"/>
      <c r="N983" s="3"/>
      <c r="P983" s="3"/>
    </row>
    <row r="984" spans="1:16" ht="12.75" customHeight="1" x14ac:dyDescent="0.2">
      <c r="A984" s="11"/>
      <c r="B984" s="11"/>
      <c r="C984" s="11"/>
      <c r="E984" s="11"/>
      <c r="L984" s="3"/>
      <c r="N984" s="3"/>
      <c r="P984" s="3"/>
    </row>
    <row r="985" spans="1:16" ht="12.75" customHeight="1" x14ac:dyDescent="0.2">
      <c r="A985" s="11"/>
      <c r="B985" s="11"/>
      <c r="C985" s="11"/>
      <c r="E985" s="11"/>
      <c r="L985" s="3"/>
      <c r="N985" s="3"/>
      <c r="P985" s="3"/>
    </row>
    <row r="986" spans="1:16" ht="12.75" customHeight="1" x14ac:dyDescent="0.2">
      <c r="A986" s="11"/>
      <c r="B986" s="11"/>
      <c r="C986" s="11"/>
      <c r="E986" s="11"/>
      <c r="L986" s="3"/>
      <c r="N986" s="3"/>
      <c r="P986" s="3"/>
    </row>
    <row r="987" spans="1:16" ht="12.75" customHeight="1" x14ac:dyDescent="0.2">
      <c r="A987" s="11"/>
      <c r="B987" s="11"/>
      <c r="C987" s="11"/>
      <c r="E987" s="11"/>
      <c r="L987" s="3"/>
      <c r="N987" s="3"/>
      <c r="P987" s="3"/>
    </row>
    <row r="988" spans="1:16" ht="12.75" customHeight="1" x14ac:dyDescent="0.2">
      <c r="A988" s="11"/>
      <c r="B988" s="11"/>
      <c r="C988" s="11"/>
      <c r="E988" s="11"/>
      <c r="L988" s="3"/>
      <c r="N988" s="3"/>
      <c r="P988" s="3"/>
    </row>
    <row r="989" spans="1:16" ht="12.75" customHeight="1" x14ac:dyDescent="0.2">
      <c r="A989" s="11"/>
      <c r="B989" s="11"/>
      <c r="C989" s="11"/>
      <c r="E989" s="11"/>
      <c r="L989" s="3"/>
      <c r="N989" s="3"/>
      <c r="P989" s="3"/>
    </row>
    <row r="990" spans="1:16" ht="12.75" customHeight="1" x14ac:dyDescent="0.2">
      <c r="A990" s="11"/>
      <c r="B990" s="11"/>
      <c r="C990" s="11"/>
      <c r="E990" s="11"/>
      <c r="L990" s="3"/>
      <c r="N990" s="3"/>
      <c r="P990" s="3"/>
    </row>
    <row r="991" spans="1:16" ht="12.75" customHeight="1" x14ac:dyDescent="0.2">
      <c r="A991" s="11"/>
      <c r="B991" s="11"/>
      <c r="C991" s="11"/>
      <c r="E991" s="11"/>
      <c r="L991" s="3"/>
      <c r="N991" s="3"/>
      <c r="P991" s="3"/>
    </row>
    <row r="992" spans="1:16" ht="12.75" customHeight="1" x14ac:dyDescent="0.2">
      <c r="A992" s="11"/>
      <c r="B992" s="11"/>
      <c r="C992" s="11"/>
      <c r="E992" s="11"/>
      <c r="L992" s="3"/>
      <c r="N992" s="3"/>
      <c r="P992" s="3"/>
    </row>
    <row r="993" spans="1:16" ht="12.75" customHeight="1" x14ac:dyDescent="0.2">
      <c r="A993" s="11"/>
      <c r="B993" s="11"/>
      <c r="C993" s="11"/>
      <c r="E993" s="11"/>
      <c r="L993" s="3"/>
      <c r="N993" s="3"/>
      <c r="P993" s="3"/>
    </row>
    <row r="994" spans="1:16" ht="12.75" customHeight="1" x14ac:dyDescent="0.2">
      <c r="A994" s="11"/>
      <c r="B994" s="11"/>
      <c r="C994" s="11"/>
      <c r="E994" s="11"/>
      <c r="L994" s="3"/>
      <c r="N994" s="3"/>
      <c r="P994" s="3"/>
    </row>
    <row r="995" spans="1:16" ht="12.75" customHeight="1" x14ac:dyDescent="0.2">
      <c r="A995" s="11"/>
      <c r="B995" s="11"/>
      <c r="C995" s="11"/>
      <c r="E995" s="11"/>
      <c r="L995" s="3"/>
      <c r="N995" s="3"/>
      <c r="P995" s="3"/>
    </row>
    <row r="996" spans="1:16" ht="12.75" customHeight="1" x14ac:dyDescent="0.2">
      <c r="A996" s="11"/>
      <c r="B996" s="11"/>
      <c r="C996" s="11"/>
      <c r="E996" s="11"/>
      <c r="L996" s="3"/>
      <c r="N996" s="3"/>
      <c r="P996" s="3"/>
    </row>
    <row r="997" spans="1:16" ht="12.75" customHeight="1" x14ac:dyDescent="0.2">
      <c r="A997" s="11"/>
      <c r="B997" s="11"/>
      <c r="C997" s="11"/>
      <c r="E997" s="11"/>
      <c r="L997" s="3"/>
      <c r="N997" s="3"/>
      <c r="P997" s="3"/>
    </row>
    <row r="998" spans="1:16" ht="12.75" customHeight="1" x14ac:dyDescent="0.2">
      <c r="A998" s="11"/>
      <c r="B998" s="11"/>
      <c r="C998" s="11"/>
      <c r="E998" s="11"/>
      <c r="L998" s="3"/>
      <c r="N998" s="3"/>
      <c r="P998" s="3"/>
    </row>
    <row r="999" spans="1:16" ht="12.75" customHeight="1" x14ac:dyDescent="0.2">
      <c r="A999" s="11"/>
      <c r="B999" s="11"/>
      <c r="C999" s="11"/>
      <c r="E999" s="11"/>
      <c r="L999" s="3"/>
      <c r="N999" s="3"/>
      <c r="P999" s="3"/>
    </row>
    <row r="1000" spans="1:16" ht="12.75" customHeight="1" x14ac:dyDescent="0.2">
      <c r="A1000" s="11"/>
      <c r="B1000" s="11"/>
      <c r="C1000" s="11"/>
      <c r="E1000" s="11"/>
      <c r="L1000" s="3"/>
      <c r="N1000" s="3"/>
      <c r="P1000" s="3"/>
    </row>
    <row r="1001" spans="1:16" ht="12.75" customHeight="1" x14ac:dyDescent="0.2">
      <c r="A1001" s="11"/>
      <c r="B1001" s="11"/>
      <c r="C1001" s="11"/>
      <c r="E1001" s="11"/>
      <c r="L1001" s="3"/>
      <c r="N1001" s="3"/>
      <c r="P1001" s="3"/>
    </row>
    <row r="1002" spans="1:16" ht="12.75" customHeight="1" x14ac:dyDescent="0.2">
      <c r="A1002" s="11"/>
      <c r="B1002" s="11"/>
      <c r="C1002" s="11"/>
      <c r="E1002" s="11"/>
      <c r="L1002" s="3"/>
      <c r="N1002" s="3"/>
      <c r="P1002" s="3"/>
    </row>
    <row r="1003" spans="1:16" ht="12.75" customHeight="1" x14ac:dyDescent="0.2">
      <c r="A1003" s="11"/>
      <c r="B1003" s="11"/>
      <c r="C1003" s="11"/>
      <c r="E1003" s="11"/>
      <c r="L1003" s="3"/>
      <c r="N1003" s="3"/>
      <c r="P1003" s="3"/>
    </row>
    <row r="1004" spans="1:16" ht="12.75" customHeight="1" x14ac:dyDescent="0.2">
      <c r="A1004" s="11"/>
      <c r="B1004" s="11"/>
      <c r="C1004" s="11"/>
      <c r="E1004" s="11"/>
      <c r="L1004" s="3"/>
      <c r="N1004" s="3"/>
      <c r="P1004" s="3"/>
    </row>
    <row r="1005" spans="1:16" ht="12.75" customHeight="1" x14ac:dyDescent="0.2">
      <c r="A1005" s="11"/>
      <c r="B1005" s="11"/>
      <c r="C1005" s="11"/>
      <c r="E1005" s="11"/>
      <c r="L1005" s="3"/>
      <c r="N1005" s="3"/>
      <c r="P1005" s="3"/>
    </row>
    <row r="1006" spans="1:16" ht="12.75" customHeight="1" x14ac:dyDescent="0.2">
      <c r="A1006" s="11"/>
      <c r="B1006" s="11"/>
      <c r="C1006" s="11"/>
      <c r="E1006" s="11"/>
      <c r="L1006" s="3"/>
      <c r="N1006" s="3"/>
      <c r="P1006" s="3"/>
    </row>
    <row r="1007" spans="1:16" ht="12.75" customHeight="1" x14ac:dyDescent="0.2">
      <c r="A1007" s="11"/>
      <c r="B1007" s="11"/>
      <c r="C1007" s="11"/>
      <c r="E1007" s="11"/>
      <c r="L1007" s="3"/>
      <c r="N1007" s="3"/>
      <c r="P1007" s="3"/>
    </row>
    <row r="1008" spans="1:16" ht="12.75" customHeight="1" x14ac:dyDescent="0.2">
      <c r="A1008" s="11"/>
      <c r="B1008" s="11"/>
      <c r="C1008" s="11"/>
      <c r="E1008" s="11"/>
      <c r="L1008" s="3"/>
      <c r="N1008" s="3"/>
      <c r="P1008" s="3"/>
    </row>
    <row r="1009" spans="1:16" ht="12.75" customHeight="1" x14ac:dyDescent="0.2">
      <c r="A1009" s="11"/>
      <c r="B1009" s="11"/>
      <c r="C1009" s="11"/>
      <c r="E1009" s="11"/>
      <c r="L1009" s="3"/>
      <c r="N1009" s="3"/>
      <c r="P1009" s="3"/>
    </row>
    <row r="1010" spans="1:16" ht="12.75" customHeight="1" x14ac:dyDescent="0.2">
      <c r="A1010" s="11"/>
      <c r="B1010" s="11"/>
      <c r="C1010" s="11"/>
      <c r="E1010" s="11"/>
      <c r="L1010" s="3"/>
      <c r="N1010" s="3"/>
      <c r="P1010" s="3"/>
    </row>
    <row r="1011" spans="1:16" ht="12.75" customHeight="1" x14ac:dyDescent="0.2">
      <c r="A1011" s="11"/>
      <c r="B1011" s="11"/>
      <c r="C1011" s="11"/>
      <c r="E1011" s="11"/>
      <c r="L1011" s="3"/>
      <c r="N1011" s="3"/>
      <c r="P1011" s="3"/>
    </row>
    <row r="1012" spans="1:16" ht="12.75" customHeight="1" x14ac:dyDescent="0.2">
      <c r="A1012" s="11"/>
      <c r="B1012" s="11"/>
      <c r="C1012" s="11"/>
      <c r="E1012" s="11"/>
      <c r="L1012" s="3"/>
      <c r="N1012" s="3"/>
      <c r="P1012" s="3"/>
    </row>
    <row r="1013" spans="1:16" ht="12.75" customHeight="1" x14ac:dyDescent="0.2">
      <c r="A1013" s="11"/>
      <c r="B1013" s="11"/>
      <c r="C1013" s="11"/>
      <c r="E1013" s="11"/>
      <c r="L1013" s="3"/>
      <c r="N1013" s="3"/>
      <c r="P1013" s="3"/>
    </row>
    <row r="1014" spans="1:16" ht="12.75" customHeight="1" x14ac:dyDescent="0.2">
      <c r="A1014" s="11"/>
      <c r="B1014" s="11"/>
      <c r="C1014" s="11"/>
      <c r="E1014" s="11"/>
      <c r="L1014" s="3"/>
      <c r="N1014" s="3"/>
      <c r="P1014" s="3"/>
    </row>
    <row r="1015" spans="1:16" ht="12.75" customHeight="1" x14ac:dyDescent="0.2">
      <c r="A1015" s="11"/>
      <c r="B1015" s="11"/>
      <c r="C1015" s="11"/>
      <c r="E1015" s="11"/>
      <c r="L1015" s="3"/>
      <c r="N1015" s="3"/>
      <c r="P1015" s="3"/>
    </row>
    <row r="1016" spans="1:16" ht="12.75" customHeight="1" x14ac:dyDescent="0.2">
      <c r="A1016" s="11"/>
      <c r="B1016" s="11"/>
      <c r="C1016" s="11"/>
      <c r="E1016" s="11"/>
      <c r="L1016" s="3"/>
      <c r="N1016" s="3"/>
      <c r="P1016" s="3"/>
    </row>
    <row r="1017" spans="1:16" ht="12.75" customHeight="1" x14ac:dyDescent="0.2">
      <c r="A1017" s="11"/>
      <c r="B1017" s="11"/>
      <c r="C1017" s="11"/>
      <c r="E1017" s="11"/>
      <c r="L1017" s="3"/>
      <c r="N1017" s="3"/>
      <c r="P1017" s="3"/>
    </row>
    <row r="1018" spans="1:16" ht="12.75" customHeight="1" x14ac:dyDescent="0.2">
      <c r="A1018" s="11"/>
      <c r="B1018" s="11"/>
      <c r="C1018" s="11"/>
      <c r="E1018" s="11"/>
      <c r="L1018" s="3"/>
      <c r="N1018" s="3"/>
      <c r="P1018" s="3"/>
    </row>
    <row r="1019" spans="1:16" ht="12.75" customHeight="1" x14ac:dyDescent="0.2">
      <c r="A1019" s="11"/>
      <c r="B1019" s="11"/>
      <c r="C1019" s="11"/>
      <c r="E1019" s="11"/>
      <c r="L1019" s="3"/>
      <c r="N1019" s="3"/>
      <c r="P1019" s="3"/>
    </row>
    <row r="1020" spans="1:16" ht="12.75" customHeight="1" x14ac:dyDescent="0.2">
      <c r="A1020" s="11"/>
      <c r="B1020" s="11"/>
      <c r="C1020" s="11"/>
      <c r="E1020" s="11"/>
      <c r="L1020" s="3"/>
      <c r="N1020" s="3"/>
      <c r="P1020" s="3"/>
    </row>
    <row r="1021" spans="1:16" ht="12.75" customHeight="1" x14ac:dyDescent="0.2">
      <c r="A1021" s="11"/>
      <c r="B1021" s="11"/>
      <c r="C1021" s="11"/>
      <c r="E1021" s="11"/>
      <c r="L1021" s="3"/>
      <c r="N1021" s="3"/>
      <c r="P1021" s="3"/>
    </row>
    <row r="1022" spans="1:16" ht="12.75" customHeight="1" x14ac:dyDescent="0.2">
      <c r="A1022" s="11"/>
      <c r="B1022" s="11"/>
      <c r="C1022" s="11"/>
      <c r="E1022" s="11"/>
      <c r="L1022" s="3"/>
      <c r="N1022" s="3"/>
      <c r="P1022" s="3"/>
    </row>
    <row r="1023" spans="1:16" ht="12.75" customHeight="1" x14ac:dyDescent="0.2">
      <c r="A1023" s="11"/>
      <c r="B1023" s="11"/>
      <c r="C1023" s="11"/>
      <c r="E1023" s="11"/>
      <c r="L1023" s="3"/>
      <c r="N1023" s="3"/>
      <c r="P1023" s="3"/>
    </row>
    <row r="1024" spans="1:16" ht="12.75" customHeight="1" x14ac:dyDescent="0.2">
      <c r="A1024" s="11"/>
      <c r="B1024" s="11"/>
      <c r="C1024" s="11"/>
      <c r="E1024" s="11"/>
      <c r="L1024" s="3"/>
      <c r="N1024" s="3"/>
      <c r="P1024" s="3"/>
    </row>
    <row r="1025" spans="1:16" ht="12.75" customHeight="1" x14ac:dyDescent="0.2">
      <c r="A1025" s="11"/>
      <c r="B1025" s="11"/>
      <c r="C1025" s="11"/>
      <c r="E1025" s="11"/>
      <c r="L1025" s="3"/>
      <c r="N1025" s="3"/>
      <c r="P1025" s="3"/>
    </row>
    <row r="1026" spans="1:16" ht="12.75" customHeight="1" x14ac:dyDescent="0.2">
      <c r="A1026" s="11"/>
      <c r="B1026" s="11"/>
      <c r="C1026" s="11"/>
      <c r="E1026" s="11"/>
      <c r="L1026" s="3"/>
      <c r="N1026" s="3"/>
      <c r="P1026" s="3"/>
    </row>
    <row r="1027" spans="1:16" ht="12.75" customHeight="1" x14ac:dyDescent="0.2">
      <c r="A1027" s="11"/>
      <c r="B1027" s="11"/>
      <c r="C1027" s="11"/>
      <c r="E1027" s="11"/>
      <c r="L1027" s="3"/>
      <c r="N1027" s="3"/>
      <c r="P1027" s="3"/>
    </row>
    <row r="1028" spans="1:16" ht="12.75" customHeight="1" x14ac:dyDescent="0.2">
      <c r="A1028" s="11"/>
      <c r="B1028" s="11"/>
      <c r="C1028" s="11"/>
      <c r="E1028" s="11"/>
      <c r="L1028" s="3"/>
      <c r="N1028" s="3"/>
      <c r="P1028" s="3"/>
    </row>
    <row r="1029" spans="1:16" ht="12.75" customHeight="1" x14ac:dyDescent="0.2">
      <c r="A1029" s="11"/>
      <c r="B1029" s="11"/>
      <c r="C1029" s="11"/>
      <c r="E1029" s="11"/>
      <c r="L1029" s="3"/>
      <c r="N1029" s="3"/>
      <c r="P1029" s="3"/>
    </row>
    <row r="1030" spans="1:16" ht="12.75" customHeight="1" x14ac:dyDescent="0.2">
      <c r="A1030" s="11"/>
      <c r="B1030" s="11"/>
      <c r="C1030" s="11"/>
      <c r="E1030" s="11"/>
      <c r="L1030" s="3"/>
      <c r="N1030" s="3"/>
      <c r="P1030" s="3"/>
    </row>
    <row r="1031" spans="1:16" ht="12.75" customHeight="1" x14ac:dyDescent="0.2">
      <c r="A1031" s="11"/>
      <c r="B1031" s="11"/>
      <c r="C1031" s="11"/>
      <c r="E1031" s="11"/>
      <c r="L1031" s="3"/>
      <c r="N1031" s="3"/>
      <c r="P1031" s="3"/>
    </row>
    <row r="1032" spans="1:16" ht="12.75" customHeight="1" x14ac:dyDescent="0.2">
      <c r="A1032" s="11"/>
      <c r="B1032" s="11"/>
      <c r="C1032" s="11"/>
      <c r="E1032" s="11"/>
      <c r="L1032" s="3"/>
      <c r="N1032" s="3"/>
      <c r="P1032" s="3"/>
    </row>
    <row r="1033" spans="1:16" ht="12.75" customHeight="1" x14ac:dyDescent="0.2">
      <c r="A1033" s="11"/>
      <c r="B1033" s="11"/>
      <c r="C1033" s="11"/>
      <c r="E1033" s="11"/>
      <c r="L1033" s="3"/>
      <c r="N1033" s="3"/>
      <c r="P1033" s="3"/>
    </row>
    <row r="1034" spans="1:16" ht="12.75" customHeight="1" x14ac:dyDescent="0.2">
      <c r="A1034" s="11"/>
      <c r="B1034" s="11"/>
      <c r="C1034" s="11"/>
      <c r="E1034" s="11"/>
      <c r="L1034" s="3"/>
      <c r="N1034" s="3"/>
      <c r="P1034" s="3"/>
    </row>
    <row r="1035" spans="1:16" ht="12.75" customHeight="1" x14ac:dyDescent="0.2">
      <c r="A1035" s="11"/>
      <c r="B1035" s="11"/>
      <c r="C1035" s="11"/>
      <c r="E1035" s="11"/>
      <c r="L1035" s="3"/>
      <c r="N1035" s="3"/>
      <c r="P1035" s="3"/>
    </row>
    <row r="1036" spans="1:16" ht="12.75" customHeight="1" x14ac:dyDescent="0.2">
      <c r="A1036" s="11"/>
      <c r="B1036" s="11"/>
      <c r="C1036" s="11"/>
      <c r="E1036" s="11"/>
      <c r="L1036" s="3"/>
      <c r="N1036" s="3"/>
      <c r="P1036" s="3"/>
    </row>
    <row r="1037" spans="1:16" ht="12.75" customHeight="1" x14ac:dyDescent="0.2">
      <c r="A1037" s="11"/>
      <c r="B1037" s="11"/>
      <c r="C1037" s="11"/>
      <c r="E1037" s="11"/>
      <c r="L1037" s="3"/>
      <c r="N1037" s="3"/>
      <c r="P1037" s="3"/>
    </row>
    <row r="1038" spans="1:16" ht="12.75" customHeight="1" x14ac:dyDescent="0.2">
      <c r="A1038" s="11"/>
      <c r="B1038" s="11"/>
      <c r="C1038" s="11"/>
      <c r="E1038" s="11"/>
      <c r="L1038" s="3"/>
      <c r="N1038" s="3"/>
      <c r="P1038" s="3"/>
    </row>
    <row r="1039" spans="1:16" ht="12.75" customHeight="1" x14ac:dyDescent="0.2">
      <c r="A1039" s="11"/>
      <c r="B1039" s="11"/>
      <c r="C1039" s="11"/>
      <c r="E1039" s="11"/>
      <c r="L1039" s="3"/>
      <c r="N1039" s="3"/>
      <c r="P1039" s="3"/>
    </row>
    <row r="1040" spans="1:16" ht="12.75" customHeight="1" x14ac:dyDescent="0.2">
      <c r="A1040" s="11"/>
      <c r="B1040" s="11"/>
      <c r="C1040" s="11"/>
      <c r="E1040" s="11"/>
      <c r="L1040" s="3"/>
      <c r="N1040" s="3"/>
      <c r="P1040" s="3"/>
    </row>
    <row r="1041" spans="1:16" ht="12.75" customHeight="1" x14ac:dyDescent="0.2">
      <c r="A1041" s="11"/>
      <c r="B1041" s="11"/>
      <c r="C1041" s="11"/>
      <c r="E1041" s="11"/>
      <c r="L1041" s="3"/>
      <c r="N1041" s="3"/>
      <c r="P1041" s="3"/>
    </row>
    <row r="1042" spans="1:16" ht="12.75" customHeight="1" x14ac:dyDescent="0.2">
      <c r="A1042" s="11"/>
      <c r="B1042" s="11"/>
      <c r="C1042" s="11"/>
      <c r="E1042" s="11"/>
      <c r="L1042" s="3"/>
      <c r="N1042" s="3"/>
      <c r="P1042" s="3"/>
    </row>
    <row r="1043" spans="1:16" ht="12.75" customHeight="1" x14ac:dyDescent="0.2">
      <c r="A1043" s="11"/>
      <c r="B1043" s="11"/>
      <c r="C1043" s="11"/>
      <c r="E1043" s="11"/>
      <c r="L1043" s="3"/>
      <c r="N1043" s="3"/>
      <c r="P1043" s="3"/>
    </row>
    <row r="1044" spans="1:16" ht="12.75" customHeight="1" x14ac:dyDescent="0.2">
      <c r="A1044" s="11"/>
      <c r="B1044" s="11"/>
      <c r="C1044" s="11"/>
      <c r="E1044" s="11"/>
      <c r="L1044" s="3"/>
      <c r="N1044" s="3"/>
      <c r="P1044" s="3"/>
    </row>
    <row r="1045" spans="1:16" ht="12.75" customHeight="1" x14ac:dyDescent="0.2">
      <c r="A1045" s="11"/>
      <c r="B1045" s="11"/>
      <c r="C1045" s="11"/>
      <c r="E1045" s="11"/>
      <c r="L1045" s="3"/>
      <c r="N1045" s="3"/>
      <c r="P1045" s="3"/>
    </row>
    <row r="1046" spans="1:16" ht="12.75" customHeight="1" x14ac:dyDescent="0.2">
      <c r="A1046" s="11"/>
      <c r="B1046" s="11"/>
      <c r="C1046" s="11"/>
      <c r="E1046" s="11"/>
      <c r="L1046" s="3"/>
      <c r="N1046" s="3"/>
      <c r="P1046" s="3"/>
    </row>
    <row r="1047" spans="1:16" ht="12.75" customHeight="1" x14ac:dyDescent="0.2">
      <c r="A1047" s="11"/>
      <c r="B1047" s="11"/>
      <c r="C1047" s="11"/>
      <c r="E1047" s="11"/>
      <c r="L1047" s="3"/>
      <c r="N1047" s="3"/>
      <c r="P1047" s="3"/>
    </row>
    <row r="1048" spans="1:16" ht="12.75" customHeight="1" x14ac:dyDescent="0.2">
      <c r="A1048" s="11"/>
      <c r="B1048" s="11"/>
      <c r="C1048" s="11"/>
      <c r="E1048" s="11"/>
      <c r="L1048" s="3"/>
      <c r="N1048" s="3"/>
      <c r="P1048" s="3"/>
    </row>
    <row r="1049" spans="1:16" ht="12.75" customHeight="1" x14ac:dyDescent="0.2">
      <c r="A1049" s="11"/>
      <c r="B1049" s="11"/>
      <c r="C1049" s="11"/>
      <c r="E1049" s="11"/>
      <c r="L1049" s="3"/>
      <c r="N1049" s="3"/>
      <c r="P1049" s="3"/>
    </row>
    <row r="1050" spans="1:16" ht="12.75" customHeight="1" x14ac:dyDescent="0.2">
      <c r="A1050" s="11"/>
      <c r="B1050" s="11"/>
      <c r="C1050" s="11"/>
      <c r="E1050" s="11"/>
      <c r="L1050" s="3"/>
      <c r="N1050" s="3"/>
      <c r="P1050" s="3"/>
    </row>
    <row r="1051" spans="1:16" ht="12.75" customHeight="1" x14ac:dyDescent="0.2">
      <c r="A1051" s="11"/>
      <c r="B1051" s="11"/>
      <c r="C1051" s="11"/>
      <c r="E1051" s="11"/>
      <c r="L1051" s="3"/>
      <c r="N1051" s="3"/>
      <c r="P1051" s="3"/>
    </row>
    <row r="1052" spans="1:16" ht="12.75" customHeight="1" x14ac:dyDescent="0.2">
      <c r="A1052" s="11"/>
      <c r="B1052" s="11"/>
      <c r="C1052" s="11"/>
      <c r="E1052" s="11"/>
      <c r="L1052" s="3"/>
      <c r="N1052" s="3"/>
      <c r="P1052" s="3"/>
    </row>
    <row r="1053" spans="1:16" ht="12.75" customHeight="1" x14ac:dyDescent="0.2">
      <c r="A1053" s="11"/>
      <c r="B1053" s="11"/>
      <c r="C1053" s="11"/>
      <c r="E1053" s="11"/>
      <c r="L1053" s="3"/>
      <c r="N1053" s="3"/>
      <c r="P1053" s="3"/>
    </row>
    <row r="1054" spans="1:16" ht="12.75" customHeight="1" x14ac:dyDescent="0.2">
      <c r="A1054" s="11"/>
      <c r="B1054" s="11"/>
      <c r="C1054" s="11"/>
      <c r="E1054" s="11"/>
      <c r="L1054" s="3"/>
      <c r="N1054" s="3"/>
      <c r="P1054" s="3"/>
    </row>
    <row r="1055" spans="1:16" ht="12.75" customHeight="1" x14ac:dyDescent="0.2">
      <c r="A1055" s="11"/>
      <c r="B1055" s="11"/>
      <c r="C1055" s="11"/>
      <c r="E1055" s="11"/>
      <c r="L1055" s="3"/>
      <c r="N1055" s="3"/>
      <c r="P1055" s="3"/>
    </row>
    <row r="1056" spans="1:16" ht="12.75" customHeight="1" x14ac:dyDescent="0.2">
      <c r="A1056" s="11"/>
      <c r="B1056" s="11"/>
      <c r="C1056" s="11"/>
      <c r="E1056" s="11"/>
      <c r="L1056" s="3"/>
      <c r="N1056" s="3"/>
      <c r="P1056" s="3"/>
    </row>
    <row r="1057" spans="1:16" ht="12.75" customHeight="1" x14ac:dyDescent="0.2">
      <c r="A1057" s="11"/>
      <c r="B1057" s="11"/>
      <c r="C1057" s="11"/>
      <c r="E1057" s="11"/>
      <c r="L1057" s="3"/>
      <c r="N1057" s="3"/>
      <c r="P1057" s="3"/>
    </row>
    <row r="1058" spans="1:16" ht="12.75" customHeight="1" x14ac:dyDescent="0.2">
      <c r="A1058" s="11"/>
      <c r="B1058" s="11"/>
      <c r="C1058" s="11"/>
      <c r="E1058" s="11"/>
      <c r="L1058" s="3"/>
      <c r="N1058" s="3"/>
      <c r="P1058" s="3"/>
    </row>
    <row r="1059" spans="1:16" ht="12.75" customHeight="1" x14ac:dyDescent="0.2">
      <c r="A1059" s="11"/>
      <c r="B1059" s="11"/>
      <c r="C1059" s="11"/>
      <c r="E1059" s="11"/>
      <c r="L1059" s="3"/>
      <c r="N1059" s="3"/>
      <c r="P1059" s="3"/>
    </row>
    <row r="1060" spans="1:16" ht="12.75" customHeight="1" x14ac:dyDescent="0.2">
      <c r="A1060" s="11"/>
      <c r="B1060" s="11"/>
      <c r="C1060" s="11"/>
      <c r="E1060" s="11"/>
      <c r="L1060" s="3"/>
      <c r="N1060" s="3"/>
      <c r="P1060" s="3"/>
    </row>
    <row r="1061" spans="1:16" ht="12.75" customHeight="1" x14ac:dyDescent="0.2">
      <c r="A1061" s="11"/>
      <c r="B1061" s="11"/>
      <c r="C1061" s="11"/>
      <c r="E1061" s="11"/>
      <c r="L1061" s="3"/>
      <c r="N1061" s="3"/>
      <c r="P1061" s="3"/>
    </row>
    <row r="1062" spans="1:16" ht="12.75" customHeight="1" x14ac:dyDescent="0.2">
      <c r="A1062" s="11"/>
      <c r="B1062" s="11"/>
      <c r="C1062" s="11"/>
      <c r="E1062" s="11"/>
      <c r="L1062" s="3"/>
      <c r="N1062" s="3"/>
      <c r="P1062" s="3"/>
    </row>
    <row r="1063" spans="1:16" ht="12.75" customHeight="1" x14ac:dyDescent="0.2">
      <c r="A1063" s="11"/>
      <c r="B1063" s="11"/>
      <c r="C1063" s="11"/>
      <c r="E1063" s="11"/>
      <c r="L1063" s="3"/>
      <c r="N1063" s="3"/>
      <c r="P1063" s="3"/>
    </row>
    <row r="1064" spans="1:16" ht="12.75" customHeight="1" x14ac:dyDescent="0.2">
      <c r="A1064" s="11"/>
      <c r="B1064" s="11"/>
      <c r="C1064" s="11"/>
      <c r="E1064" s="11"/>
      <c r="L1064" s="3"/>
      <c r="N1064" s="3"/>
      <c r="P1064" s="3"/>
    </row>
    <row r="1065" spans="1:16" ht="12.75" customHeight="1" x14ac:dyDescent="0.2">
      <c r="A1065" s="11"/>
      <c r="B1065" s="11"/>
      <c r="C1065" s="11"/>
      <c r="E1065" s="11"/>
      <c r="L1065" s="3"/>
      <c r="N1065" s="3"/>
      <c r="P1065" s="3"/>
    </row>
    <row r="1066" spans="1:16" ht="12.75" customHeight="1" x14ac:dyDescent="0.2">
      <c r="A1066" s="11"/>
      <c r="B1066" s="11"/>
      <c r="C1066" s="11"/>
      <c r="E1066" s="11"/>
      <c r="L1066" s="3"/>
      <c r="N1066" s="3"/>
      <c r="P1066" s="3"/>
    </row>
    <row r="1067" spans="1:16" ht="12.75" customHeight="1" x14ac:dyDescent="0.2">
      <c r="A1067" s="11"/>
      <c r="B1067" s="11"/>
      <c r="C1067" s="11"/>
      <c r="E1067" s="11"/>
      <c r="L1067" s="3"/>
      <c r="N1067" s="3"/>
      <c r="P1067" s="3"/>
    </row>
    <row r="1068" spans="1:16" ht="12.75" customHeight="1" x14ac:dyDescent="0.2">
      <c r="A1068" s="11"/>
      <c r="B1068" s="11"/>
      <c r="C1068" s="11"/>
      <c r="E1068" s="11"/>
      <c r="L1068" s="3"/>
      <c r="N1068" s="3"/>
      <c r="P1068" s="3"/>
    </row>
    <row r="1069" spans="1:16" ht="12.75" customHeight="1" x14ac:dyDescent="0.2">
      <c r="A1069" s="11"/>
      <c r="B1069" s="11"/>
      <c r="C1069" s="11"/>
      <c r="E1069" s="11"/>
      <c r="L1069" s="3"/>
      <c r="N1069" s="3"/>
      <c r="P1069" s="3"/>
    </row>
    <row r="1070" spans="1:16" ht="12.75" customHeight="1" x14ac:dyDescent="0.2">
      <c r="A1070" s="11"/>
      <c r="B1070" s="11"/>
      <c r="C1070" s="11"/>
      <c r="E1070" s="11"/>
      <c r="L1070" s="3"/>
      <c r="N1070" s="3"/>
      <c r="P1070" s="3"/>
    </row>
    <row r="1071" spans="1:16" ht="12.75" customHeight="1" x14ac:dyDescent="0.2">
      <c r="A1071" s="11"/>
      <c r="B1071" s="11"/>
      <c r="C1071" s="11"/>
      <c r="E1071" s="11"/>
      <c r="L1071" s="3"/>
      <c r="N1071" s="3"/>
      <c r="P1071" s="3"/>
    </row>
    <row r="1072" spans="1:16" ht="12.75" customHeight="1" x14ac:dyDescent="0.2">
      <c r="A1072" s="11"/>
      <c r="B1072" s="11"/>
      <c r="C1072" s="11"/>
      <c r="E1072" s="11"/>
      <c r="L1072" s="3"/>
      <c r="N1072" s="3"/>
      <c r="P1072" s="3"/>
    </row>
    <row r="1073" spans="1:16" ht="12.75" customHeight="1" x14ac:dyDescent="0.2">
      <c r="A1073" s="11"/>
      <c r="B1073" s="11"/>
      <c r="C1073" s="11"/>
      <c r="E1073" s="11"/>
      <c r="L1073" s="3"/>
      <c r="N1073" s="3"/>
      <c r="P1073" s="3"/>
    </row>
    <row r="1074" spans="1:16" ht="12.75" customHeight="1" x14ac:dyDescent="0.2">
      <c r="A1074" s="11"/>
      <c r="B1074" s="11"/>
      <c r="C1074" s="11"/>
      <c r="E1074" s="11"/>
      <c r="L1074" s="3"/>
      <c r="N1074" s="3"/>
      <c r="P1074" s="3"/>
    </row>
    <row r="1075" spans="1:16" ht="12.75" customHeight="1" x14ac:dyDescent="0.2">
      <c r="A1075" s="11"/>
      <c r="B1075" s="11"/>
      <c r="C1075" s="11"/>
      <c r="E1075" s="11"/>
      <c r="L1075" s="3"/>
      <c r="N1075" s="3"/>
      <c r="P1075" s="3"/>
    </row>
    <row r="1076" spans="1:16" ht="12.75" customHeight="1" x14ac:dyDescent="0.2">
      <c r="A1076" s="11"/>
      <c r="B1076" s="11"/>
      <c r="C1076" s="11"/>
      <c r="E1076" s="11"/>
      <c r="L1076" s="3"/>
      <c r="N1076" s="3"/>
      <c r="P1076" s="3"/>
    </row>
    <row r="1077" spans="1:16" ht="12.75" customHeight="1" x14ac:dyDescent="0.2">
      <c r="A1077" s="11"/>
      <c r="B1077" s="11"/>
      <c r="C1077" s="11"/>
      <c r="E1077" s="11"/>
      <c r="L1077" s="3"/>
      <c r="N1077" s="3"/>
      <c r="P1077" s="3"/>
    </row>
    <row r="1078" spans="1:16" ht="12.75" customHeight="1" x14ac:dyDescent="0.2">
      <c r="A1078" s="11"/>
      <c r="B1078" s="11"/>
      <c r="C1078" s="11"/>
      <c r="E1078" s="11"/>
      <c r="L1078" s="3"/>
      <c r="N1078" s="3"/>
      <c r="P1078" s="3"/>
    </row>
    <row r="1079" spans="1:16" ht="12.75" customHeight="1" x14ac:dyDescent="0.2">
      <c r="A1079" s="11"/>
      <c r="B1079" s="11"/>
      <c r="C1079" s="11"/>
      <c r="E1079" s="11"/>
      <c r="L1079" s="3"/>
      <c r="N1079" s="3"/>
      <c r="P1079" s="3"/>
    </row>
    <row r="1080" spans="1:16" ht="12.75" customHeight="1" x14ac:dyDescent="0.2">
      <c r="A1080" s="11"/>
      <c r="B1080" s="11"/>
      <c r="C1080" s="11"/>
      <c r="E1080" s="11"/>
      <c r="L1080" s="3"/>
      <c r="N1080" s="3"/>
      <c r="P1080" s="3"/>
    </row>
    <row r="1081" spans="1:16" ht="12.75" customHeight="1" x14ac:dyDescent="0.2">
      <c r="A1081" s="11"/>
      <c r="B1081" s="11"/>
      <c r="C1081" s="11"/>
      <c r="E1081" s="11"/>
      <c r="L1081" s="3"/>
      <c r="N1081" s="3"/>
      <c r="P1081" s="3"/>
    </row>
    <row r="1082" spans="1:16" ht="12.75" customHeight="1" x14ac:dyDescent="0.2">
      <c r="A1082" s="11"/>
      <c r="B1082" s="11"/>
      <c r="C1082" s="11"/>
      <c r="E1082" s="11"/>
      <c r="L1082" s="3"/>
      <c r="N1082" s="3"/>
      <c r="P1082" s="3"/>
    </row>
    <row r="1083" spans="1:16" ht="12.75" customHeight="1" x14ac:dyDescent="0.2">
      <c r="A1083" s="11"/>
      <c r="B1083" s="11"/>
      <c r="C1083" s="11"/>
      <c r="E1083" s="11"/>
      <c r="L1083" s="3"/>
      <c r="N1083" s="3"/>
      <c r="P1083" s="3"/>
    </row>
    <row r="1084" spans="1:16" ht="12.75" customHeight="1" x14ac:dyDescent="0.2">
      <c r="A1084" s="11"/>
      <c r="B1084" s="11"/>
      <c r="C1084" s="11"/>
      <c r="E1084" s="11"/>
      <c r="L1084" s="3"/>
      <c r="N1084" s="3"/>
      <c r="P1084" s="3"/>
    </row>
    <row r="1085" spans="1:16" ht="12.75" customHeight="1" x14ac:dyDescent="0.2">
      <c r="A1085" s="11"/>
      <c r="B1085" s="11"/>
      <c r="C1085" s="11"/>
      <c r="E1085" s="11"/>
      <c r="L1085" s="3"/>
      <c r="N1085" s="3"/>
      <c r="P1085" s="3"/>
    </row>
    <row r="1086" spans="1:16" ht="12.75" customHeight="1" x14ac:dyDescent="0.2">
      <c r="A1086" s="11"/>
      <c r="B1086" s="11"/>
      <c r="C1086" s="11"/>
      <c r="E1086" s="11"/>
      <c r="L1086" s="3"/>
      <c r="N1086" s="3"/>
      <c r="P1086" s="3"/>
    </row>
    <row r="1087" spans="1:16" ht="12.75" customHeight="1" x14ac:dyDescent="0.2">
      <c r="A1087" s="11"/>
      <c r="B1087" s="11"/>
      <c r="C1087" s="11"/>
      <c r="E1087" s="11"/>
      <c r="L1087" s="3"/>
      <c r="N1087" s="3"/>
      <c r="P1087" s="3"/>
    </row>
    <row r="1088" spans="1:16" ht="12.75" customHeight="1" x14ac:dyDescent="0.2">
      <c r="A1088" s="11"/>
      <c r="B1088" s="11"/>
      <c r="C1088" s="11"/>
      <c r="E1088" s="11"/>
      <c r="L1088" s="3"/>
      <c r="N1088" s="3"/>
      <c r="P1088" s="3"/>
    </row>
    <row r="1089" spans="1:16" ht="12.75" customHeight="1" x14ac:dyDescent="0.2">
      <c r="A1089" s="11"/>
      <c r="B1089" s="11"/>
      <c r="C1089" s="11"/>
      <c r="E1089" s="11"/>
      <c r="L1089" s="3"/>
      <c r="N1089" s="3"/>
      <c r="P1089" s="3"/>
    </row>
    <row r="1090" spans="1:16" ht="12.75" customHeight="1" x14ac:dyDescent="0.2">
      <c r="A1090" s="11"/>
      <c r="B1090" s="11"/>
      <c r="C1090" s="11"/>
      <c r="E1090" s="11"/>
      <c r="L1090" s="3"/>
      <c r="N1090" s="3"/>
      <c r="P1090" s="3"/>
    </row>
    <row r="1091" spans="1:16" ht="12.75" customHeight="1" x14ac:dyDescent="0.2">
      <c r="A1091" s="11"/>
      <c r="B1091" s="11"/>
      <c r="C1091" s="11"/>
      <c r="E1091" s="11"/>
      <c r="L1091" s="3"/>
      <c r="N1091" s="3"/>
      <c r="P1091" s="3"/>
    </row>
    <row r="1092" spans="1:16" ht="12.75" customHeight="1" x14ac:dyDescent="0.2">
      <c r="A1092" s="11"/>
      <c r="B1092" s="11"/>
      <c r="C1092" s="11"/>
      <c r="E1092" s="11"/>
      <c r="L1092" s="3"/>
      <c r="N1092" s="3"/>
      <c r="P1092" s="3"/>
    </row>
    <row r="1093" spans="1:16" ht="12.75" customHeight="1" x14ac:dyDescent="0.2">
      <c r="A1093" s="11"/>
      <c r="B1093" s="11"/>
      <c r="C1093" s="11"/>
      <c r="E1093" s="11"/>
      <c r="L1093" s="3"/>
      <c r="N1093" s="3"/>
      <c r="P1093" s="3"/>
    </row>
    <row r="1094" spans="1:16" ht="12.75" customHeight="1" x14ac:dyDescent="0.2">
      <c r="A1094" s="11"/>
      <c r="B1094" s="11"/>
      <c r="C1094" s="11"/>
      <c r="E1094" s="11"/>
      <c r="L1094" s="3"/>
      <c r="N1094" s="3"/>
      <c r="P1094" s="3"/>
    </row>
    <row r="1095" spans="1:16" ht="12.75" customHeight="1" x14ac:dyDescent="0.2">
      <c r="A1095" s="11"/>
      <c r="B1095" s="11"/>
      <c r="C1095" s="11"/>
      <c r="E1095" s="11"/>
      <c r="L1095" s="3"/>
      <c r="N1095" s="3"/>
      <c r="P1095" s="3"/>
    </row>
    <row r="1096" spans="1:16" ht="12.75" customHeight="1" x14ac:dyDescent="0.2">
      <c r="A1096" s="11"/>
      <c r="B1096" s="11"/>
      <c r="C1096" s="11"/>
      <c r="E1096" s="11"/>
      <c r="L1096" s="3"/>
      <c r="N1096" s="3"/>
      <c r="P1096" s="3"/>
    </row>
    <row r="1097" spans="1:16" ht="12.75" customHeight="1" x14ac:dyDescent="0.2">
      <c r="A1097" s="11"/>
      <c r="B1097" s="11"/>
      <c r="C1097" s="11"/>
      <c r="E1097" s="11"/>
      <c r="L1097" s="3"/>
      <c r="N1097" s="3"/>
      <c r="P1097" s="3"/>
    </row>
    <row r="1098" spans="1:16" ht="12.75" customHeight="1" x14ac:dyDescent="0.2">
      <c r="A1098" s="11"/>
      <c r="B1098" s="11"/>
      <c r="C1098" s="11"/>
      <c r="E1098" s="11"/>
      <c r="L1098" s="3"/>
      <c r="N1098" s="3"/>
      <c r="P1098" s="3"/>
    </row>
    <row r="1099" spans="1:16" ht="12.75" customHeight="1" x14ac:dyDescent="0.2">
      <c r="A1099" s="11"/>
      <c r="B1099" s="11"/>
      <c r="C1099" s="11"/>
      <c r="E1099" s="11"/>
      <c r="L1099" s="3"/>
      <c r="N1099" s="3"/>
      <c r="P1099" s="3"/>
    </row>
    <row r="1100" spans="1:16" ht="12.75" customHeight="1" x14ac:dyDescent="0.2">
      <c r="A1100" s="11"/>
      <c r="B1100" s="11"/>
      <c r="C1100" s="11"/>
      <c r="E1100" s="11"/>
      <c r="L1100" s="3"/>
      <c r="N1100" s="3"/>
      <c r="P1100" s="3"/>
    </row>
    <row r="1101" spans="1:16" ht="12.75" customHeight="1" x14ac:dyDescent="0.2">
      <c r="A1101" s="11"/>
      <c r="B1101" s="11"/>
      <c r="C1101" s="11"/>
      <c r="E1101" s="11"/>
      <c r="L1101" s="3"/>
      <c r="N1101" s="3"/>
      <c r="P1101" s="3"/>
    </row>
    <row r="1102" spans="1:16" ht="12.75" customHeight="1" x14ac:dyDescent="0.2">
      <c r="A1102" s="11"/>
      <c r="B1102" s="11"/>
      <c r="C1102" s="11"/>
      <c r="E1102" s="11"/>
      <c r="L1102" s="3"/>
      <c r="N1102" s="3"/>
      <c r="P1102" s="3"/>
    </row>
    <row r="1103" spans="1:16" ht="12.75" customHeight="1" x14ac:dyDescent="0.2">
      <c r="A1103" s="11"/>
      <c r="B1103" s="11"/>
      <c r="C1103" s="11"/>
      <c r="E1103" s="11"/>
      <c r="L1103" s="3"/>
      <c r="N1103" s="3"/>
      <c r="P1103" s="3"/>
    </row>
    <row r="1104" spans="1:16" ht="12.75" customHeight="1" x14ac:dyDescent="0.2">
      <c r="A1104" s="11"/>
      <c r="B1104" s="11"/>
      <c r="C1104" s="11"/>
      <c r="E1104" s="11"/>
      <c r="L1104" s="3"/>
      <c r="N1104" s="3"/>
      <c r="P1104" s="3"/>
    </row>
    <row r="1105" spans="1:16" ht="12.75" customHeight="1" x14ac:dyDescent="0.2">
      <c r="A1105" s="11"/>
      <c r="B1105" s="11"/>
      <c r="C1105" s="11"/>
      <c r="E1105" s="11"/>
      <c r="L1105" s="3"/>
      <c r="N1105" s="3"/>
      <c r="P1105" s="3"/>
    </row>
    <row r="1106" spans="1:16" ht="12.75" customHeight="1" x14ac:dyDescent="0.2">
      <c r="A1106" s="11"/>
      <c r="B1106" s="11"/>
      <c r="C1106" s="11"/>
      <c r="E1106" s="11"/>
      <c r="L1106" s="3"/>
      <c r="N1106" s="3"/>
      <c r="P1106" s="3"/>
    </row>
    <row r="1107" spans="1:16" ht="12.75" customHeight="1" x14ac:dyDescent="0.2">
      <c r="A1107" s="11"/>
      <c r="B1107" s="11"/>
      <c r="C1107" s="11"/>
      <c r="E1107" s="11"/>
      <c r="L1107" s="3"/>
      <c r="N1107" s="3"/>
      <c r="P1107" s="3"/>
    </row>
    <row r="1108" spans="1:16" ht="12.75" customHeight="1" x14ac:dyDescent="0.2">
      <c r="A1108" s="11"/>
      <c r="B1108" s="11"/>
      <c r="C1108" s="11"/>
      <c r="E1108" s="11"/>
      <c r="L1108" s="3"/>
      <c r="N1108" s="3"/>
      <c r="P1108" s="3"/>
    </row>
    <row r="1109" spans="1:16" ht="12.75" customHeight="1" x14ac:dyDescent="0.2">
      <c r="A1109" s="11"/>
      <c r="B1109" s="11"/>
      <c r="C1109" s="11"/>
      <c r="E1109" s="11"/>
      <c r="L1109" s="3"/>
      <c r="N1109" s="3"/>
      <c r="P1109" s="3"/>
    </row>
    <row r="1110" spans="1:16" ht="12.75" customHeight="1" x14ac:dyDescent="0.2">
      <c r="A1110" s="11"/>
      <c r="B1110" s="11"/>
      <c r="C1110" s="11"/>
      <c r="E1110" s="11"/>
      <c r="L1110" s="3"/>
      <c r="N1110" s="3"/>
      <c r="P1110" s="3"/>
    </row>
    <row r="1111" spans="1:16" ht="12.75" customHeight="1" x14ac:dyDescent="0.2">
      <c r="A1111" s="11"/>
      <c r="B1111" s="11"/>
      <c r="C1111" s="11"/>
      <c r="E1111" s="11"/>
      <c r="L1111" s="3"/>
      <c r="N1111" s="3"/>
      <c r="P1111" s="3"/>
    </row>
    <row r="1112" spans="1:16" ht="12.75" customHeight="1" x14ac:dyDescent="0.2">
      <c r="A1112" s="11"/>
      <c r="B1112" s="11"/>
      <c r="C1112" s="11"/>
      <c r="E1112" s="11"/>
      <c r="L1112" s="3"/>
      <c r="N1112" s="3"/>
      <c r="P1112" s="3"/>
    </row>
    <row r="1113" spans="1:16" ht="12.75" customHeight="1" x14ac:dyDescent="0.2">
      <c r="A1113" s="11"/>
      <c r="B1113" s="11"/>
      <c r="C1113" s="11"/>
      <c r="E1113" s="11"/>
      <c r="L1113" s="3"/>
      <c r="N1113" s="3"/>
      <c r="P1113" s="3"/>
    </row>
    <row r="1114" spans="1:16" ht="12.75" customHeight="1" x14ac:dyDescent="0.2">
      <c r="A1114" s="11"/>
      <c r="B1114" s="11"/>
      <c r="C1114" s="11"/>
      <c r="E1114" s="11"/>
      <c r="L1114" s="3"/>
      <c r="N1114" s="3"/>
      <c r="P1114" s="3"/>
    </row>
    <row r="1115" spans="1:16" ht="12.75" customHeight="1" x14ac:dyDescent="0.2">
      <c r="A1115" s="11"/>
      <c r="B1115" s="11"/>
      <c r="C1115" s="11"/>
      <c r="E1115" s="11"/>
      <c r="L1115" s="3"/>
      <c r="N1115" s="3"/>
      <c r="P1115" s="3"/>
    </row>
    <row r="1116" spans="1:16" ht="12.75" customHeight="1" x14ac:dyDescent="0.2">
      <c r="A1116" s="11"/>
      <c r="B1116" s="11"/>
      <c r="C1116" s="11"/>
      <c r="E1116" s="11"/>
      <c r="L1116" s="3"/>
      <c r="N1116" s="3"/>
      <c r="P1116" s="3"/>
    </row>
    <row r="1117" spans="1:16" ht="12.75" customHeight="1" x14ac:dyDescent="0.2">
      <c r="A1117" s="11"/>
      <c r="B1117" s="11"/>
      <c r="C1117" s="11"/>
      <c r="E1117" s="11"/>
      <c r="L1117" s="3"/>
      <c r="N1117" s="3"/>
      <c r="P1117" s="3"/>
    </row>
    <row r="1118" spans="1:16" ht="12.75" customHeight="1" x14ac:dyDescent="0.2">
      <c r="A1118" s="11"/>
      <c r="B1118" s="11"/>
      <c r="C1118" s="11"/>
      <c r="E1118" s="11"/>
      <c r="L1118" s="3"/>
      <c r="N1118" s="3"/>
      <c r="P1118" s="3"/>
    </row>
    <row r="1119" spans="1:16" ht="12.75" customHeight="1" x14ac:dyDescent="0.2">
      <c r="A1119" s="11"/>
      <c r="B1119" s="11"/>
      <c r="C1119" s="11"/>
      <c r="E1119" s="11"/>
      <c r="L1119" s="3"/>
      <c r="N1119" s="3"/>
      <c r="P1119" s="3"/>
    </row>
    <row r="1120" spans="1:16" ht="12.75" customHeight="1" x14ac:dyDescent="0.2">
      <c r="A1120" s="11"/>
      <c r="B1120" s="11"/>
      <c r="C1120" s="11"/>
      <c r="E1120" s="11"/>
      <c r="L1120" s="3"/>
      <c r="N1120" s="3"/>
      <c r="P1120" s="3"/>
    </row>
    <row r="1121" spans="1:16" ht="12.75" customHeight="1" x14ac:dyDescent="0.2">
      <c r="A1121" s="11"/>
      <c r="B1121" s="11"/>
      <c r="C1121" s="11"/>
      <c r="E1121" s="11"/>
      <c r="L1121" s="3"/>
      <c r="N1121" s="3"/>
      <c r="P1121" s="3"/>
    </row>
    <row r="1122" spans="1:16" ht="12.75" customHeight="1" x14ac:dyDescent="0.2">
      <c r="A1122" s="11"/>
      <c r="B1122" s="11"/>
      <c r="C1122" s="11"/>
      <c r="E1122" s="11"/>
      <c r="L1122" s="3"/>
      <c r="N1122" s="3"/>
      <c r="P1122" s="3"/>
    </row>
    <row r="1123" spans="1:16" ht="12.75" customHeight="1" x14ac:dyDescent="0.2">
      <c r="A1123" s="11"/>
      <c r="B1123" s="11"/>
      <c r="C1123" s="11"/>
      <c r="E1123" s="11"/>
      <c r="L1123" s="3"/>
      <c r="N1123" s="3"/>
      <c r="P1123" s="3"/>
    </row>
    <row r="1124" spans="1:16" ht="12.75" customHeight="1" x14ac:dyDescent="0.2">
      <c r="A1124" s="11"/>
      <c r="B1124" s="11"/>
      <c r="C1124" s="11"/>
      <c r="E1124" s="11"/>
      <c r="L1124" s="3"/>
      <c r="N1124" s="3"/>
      <c r="P1124" s="3"/>
    </row>
    <row r="1125" spans="1:16" ht="12.75" customHeight="1" x14ac:dyDescent="0.2">
      <c r="A1125" s="11"/>
      <c r="B1125" s="11"/>
      <c r="C1125" s="11"/>
      <c r="E1125" s="11"/>
      <c r="L1125" s="3"/>
      <c r="N1125" s="3"/>
      <c r="P1125" s="3"/>
    </row>
    <row r="1126" spans="1:16" ht="12.75" customHeight="1" x14ac:dyDescent="0.2">
      <c r="A1126" s="11"/>
      <c r="B1126" s="11"/>
      <c r="C1126" s="11"/>
      <c r="E1126" s="11"/>
      <c r="L1126" s="3"/>
      <c r="N1126" s="3"/>
      <c r="P1126" s="3"/>
    </row>
    <row r="1127" spans="1:16" ht="12.75" customHeight="1" x14ac:dyDescent="0.2">
      <c r="A1127" s="11"/>
      <c r="B1127" s="11"/>
      <c r="C1127" s="11"/>
      <c r="E1127" s="11"/>
      <c r="L1127" s="3"/>
      <c r="N1127" s="3"/>
      <c r="P1127" s="3"/>
    </row>
    <row r="1128" spans="1:16" ht="12.75" customHeight="1" x14ac:dyDescent="0.2">
      <c r="A1128" s="11"/>
      <c r="B1128" s="11"/>
      <c r="C1128" s="11"/>
      <c r="E1128" s="11"/>
      <c r="L1128" s="3"/>
      <c r="N1128" s="3"/>
      <c r="P1128" s="3"/>
    </row>
    <row r="1129" spans="1:16" ht="12.75" customHeight="1" x14ac:dyDescent="0.2">
      <c r="A1129" s="11"/>
      <c r="B1129" s="11"/>
      <c r="C1129" s="11"/>
      <c r="E1129" s="11"/>
      <c r="L1129" s="3"/>
      <c r="N1129" s="3"/>
      <c r="P1129" s="3"/>
    </row>
    <row r="1130" spans="1:16" ht="12.75" customHeight="1" x14ac:dyDescent="0.2">
      <c r="A1130" s="11"/>
      <c r="B1130" s="11"/>
      <c r="C1130" s="11"/>
      <c r="E1130" s="11"/>
      <c r="L1130" s="3"/>
      <c r="N1130" s="3"/>
      <c r="P1130" s="3"/>
    </row>
    <row r="1131" spans="1:16" ht="12.75" customHeight="1" x14ac:dyDescent="0.2">
      <c r="A1131" s="11"/>
      <c r="B1131" s="11"/>
      <c r="C1131" s="11"/>
      <c r="E1131" s="11"/>
      <c r="L1131" s="3"/>
      <c r="N1131" s="3"/>
      <c r="P1131" s="3"/>
    </row>
    <row r="1132" spans="1:16" ht="12.75" customHeight="1" x14ac:dyDescent="0.2">
      <c r="A1132" s="11"/>
      <c r="B1132" s="11"/>
      <c r="C1132" s="11"/>
      <c r="E1132" s="11"/>
      <c r="L1132" s="3"/>
      <c r="N1132" s="3"/>
      <c r="P1132" s="3"/>
    </row>
    <row r="1133" spans="1:16" ht="12.75" customHeight="1" x14ac:dyDescent="0.2">
      <c r="A1133" s="11"/>
      <c r="B1133" s="11"/>
      <c r="C1133" s="11"/>
      <c r="E1133" s="11"/>
      <c r="L1133" s="3"/>
      <c r="N1133" s="3"/>
      <c r="P1133" s="3"/>
    </row>
    <row r="1134" spans="1:16" ht="12.75" customHeight="1" x14ac:dyDescent="0.2">
      <c r="A1134" s="11"/>
      <c r="B1134" s="11"/>
      <c r="C1134" s="11"/>
      <c r="E1134" s="11"/>
      <c r="L1134" s="3"/>
      <c r="N1134" s="3"/>
      <c r="P1134" s="3"/>
    </row>
    <row r="1135" spans="1:16" ht="12.75" customHeight="1" x14ac:dyDescent="0.2">
      <c r="A1135" s="11"/>
      <c r="B1135" s="11"/>
      <c r="C1135" s="11"/>
      <c r="E1135" s="11"/>
      <c r="L1135" s="3"/>
      <c r="N1135" s="3"/>
      <c r="P1135" s="3"/>
    </row>
    <row r="1136" spans="1:16" ht="12.75" customHeight="1" x14ac:dyDescent="0.2">
      <c r="A1136" s="11"/>
      <c r="B1136" s="11"/>
      <c r="C1136" s="11"/>
      <c r="E1136" s="11"/>
      <c r="L1136" s="3"/>
      <c r="N1136" s="3"/>
      <c r="P1136" s="3"/>
    </row>
    <row r="1137" spans="1:16" ht="12.75" customHeight="1" x14ac:dyDescent="0.2">
      <c r="A1137" s="11"/>
      <c r="B1137" s="11"/>
      <c r="C1137" s="11"/>
      <c r="E1137" s="11"/>
      <c r="L1137" s="3"/>
      <c r="N1137" s="3"/>
      <c r="P1137" s="3"/>
    </row>
    <row r="1138" spans="1:16" ht="12.75" customHeight="1" x14ac:dyDescent="0.2">
      <c r="A1138" s="11"/>
      <c r="B1138" s="11"/>
      <c r="C1138" s="11"/>
      <c r="E1138" s="11"/>
      <c r="L1138" s="3"/>
      <c r="N1138" s="3"/>
      <c r="P1138" s="3"/>
    </row>
    <row r="1139" spans="1:16" ht="12.75" customHeight="1" x14ac:dyDescent="0.2">
      <c r="A1139" s="11"/>
      <c r="B1139" s="11"/>
      <c r="C1139" s="11"/>
      <c r="E1139" s="11"/>
      <c r="L1139" s="3"/>
      <c r="N1139" s="3"/>
      <c r="P1139" s="3"/>
    </row>
    <row r="1140" spans="1:16" ht="12.75" customHeight="1" x14ac:dyDescent="0.2">
      <c r="A1140" s="11"/>
      <c r="B1140" s="11"/>
      <c r="C1140" s="11"/>
      <c r="E1140" s="11"/>
      <c r="L1140" s="3"/>
      <c r="N1140" s="3"/>
      <c r="P1140" s="3"/>
    </row>
    <row r="1141" spans="1:16" ht="12.75" customHeight="1" x14ac:dyDescent="0.2">
      <c r="A1141" s="11"/>
      <c r="B1141" s="11"/>
      <c r="C1141" s="11"/>
      <c r="E1141" s="11"/>
      <c r="L1141" s="3"/>
      <c r="N1141" s="3"/>
      <c r="P1141" s="3"/>
    </row>
    <row r="1142" spans="1:16" ht="12.75" customHeight="1" x14ac:dyDescent="0.2">
      <c r="A1142" s="11"/>
      <c r="B1142" s="11"/>
      <c r="C1142" s="11"/>
      <c r="E1142" s="11"/>
      <c r="L1142" s="3"/>
      <c r="N1142" s="3"/>
      <c r="P1142" s="3"/>
    </row>
    <row r="1143" spans="1:16" ht="12.75" customHeight="1" x14ac:dyDescent="0.2">
      <c r="A1143" s="11"/>
      <c r="B1143" s="11"/>
      <c r="C1143" s="11"/>
      <c r="E1143" s="11"/>
      <c r="L1143" s="3"/>
      <c r="N1143" s="3"/>
      <c r="P1143" s="3"/>
    </row>
    <row r="1144" spans="1:16" ht="12.75" customHeight="1" x14ac:dyDescent="0.2">
      <c r="A1144" s="11"/>
      <c r="B1144" s="11"/>
      <c r="C1144" s="11"/>
      <c r="E1144" s="11"/>
      <c r="L1144" s="3"/>
      <c r="N1144" s="3"/>
      <c r="P1144" s="3"/>
    </row>
    <row r="1145" spans="1:16" ht="12.75" customHeight="1" x14ac:dyDescent="0.2">
      <c r="A1145" s="11"/>
      <c r="B1145" s="11"/>
      <c r="C1145" s="11"/>
      <c r="E1145" s="11"/>
      <c r="L1145" s="3"/>
      <c r="N1145" s="3"/>
      <c r="P1145" s="3"/>
    </row>
    <row r="1146" spans="1:16" ht="12.75" customHeight="1" x14ac:dyDescent="0.2">
      <c r="A1146" s="11"/>
      <c r="B1146" s="11"/>
      <c r="C1146" s="11"/>
      <c r="E1146" s="11"/>
      <c r="L1146" s="3"/>
      <c r="N1146" s="3"/>
      <c r="P1146" s="3"/>
    </row>
    <row r="1147" spans="1:16" ht="12.75" customHeight="1" x14ac:dyDescent="0.2">
      <c r="A1147" s="11"/>
      <c r="B1147" s="11"/>
      <c r="C1147" s="11"/>
      <c r="E1147" s="11"/>
      <c r="L1147" s="3"/>
      <c r="N1147" s="3"/>
      <c r="P1147" s="3"/>
    </row>
    <row r="1148" spans="1:16" ht="12.75" customHeight="1" x14ac:dyDescent="0.2">
      <c r="A1148" s="11"/>
      <c r="B1148" s="11"/>
      <c r="C1148" s="11"/>
      <c r="E1148" s="11"/>
      <c r="L1148" s="3"/>
      <c r="N1148" s="3"/>
      <c r="P1148" s="3"/>
    </row>
    <row r="1149" spans="1:16" ht="12.75" customHeight="1" x14ac:dyDescent="0.2">
      <c r="A1149" s="11"/>
      <c r="B1149" s="11"/>
      <c r="C1149" s="11"/>
      <c r="E1149" s="11"/>
      <c r="L1149" s="3"/>
      <c r="N1149" s="3"/>
      <c r="P1149" s="3"/>
    </row>
    <row r="1150" spans="1:16" ht="12.75" customHeight="1" x14ac:dyDescent="0.2">
      <c r="A1150" s="11"/>
      <c r="B1150" s="11"/>
      <c r="C1150" s="11"/>
      <c r="E1150" s="11"/>
      <c r="L1150" s="3"/>
      <c r="N1150" s="3"/>
      <c r="P1150" s="3"/>
    </row>
    <row r="1151" spans="1:16" ht="12.75" customHeight="1" x14ac:dyDescent="0.2">
      <c r="A1151" s="11"/>
      <c r="B1151" s="11"/>
      <c r="C1151" s="11"/>
      <c r="E1151" s="11"/>
      <c r="L1151" s="3"/>
      <c r="N1151" s="3"/>
      <c r="P1151" s="3"/>
    </row>
    <row r="1152" spans="1:16" ht="12.75" customHeight="1" x14ac:dyDescent="0.2">
      <c r="A1152" s="11"/>
      <c r="B1152" s="11"/>
      <c r="C1152" s="11"/>
      <c r="E1152" s="11"/>
      <c r="L1152" s="3"/>
      <c r="N1152" s="3"/>
      <c r="P1152" s="3"/>
    </row>
    <row r="1153" spans="1:16" ht="12.75" customHeight="1" x14ac:dyDescent="0.2">
      <c r="A1153" s="11"/>
      <c r="B1153" s="11"/>
      <c r="C1153" s="11"/>
      <c r="E1153" s="11"/>
      <c r="L1153" s="3"/>
      <c r="N1153" s="3"/>
      <c r="P1153" s="3"/>
    </row>
    <row r="1154" spans="1:16" ht="12.75" customHeight="1" x14ac:dyDescent="0.2">
      <c r="A1154" s="11"/>
      <c r="B1154" s="11"/>
      <c r="C1154" s="11"/>
      <c r="E1154" s="11"/>
      <c r="L1154" s="3"/>
      <c r="N1154" s="3"/>
      <c r="P1154" s="3"/>
    </row>
    <row r="1155" spans="1:16" ht="12.75" customHeight="1" x14ac:dyDescent="0.2">
      <c r="A1155" s="11"/>
      <c r="B1155" s="11"/>
      <c r="C1155" s="11"/>
      <c r="E1155" s="11"/>
      <c r="L1155" s="3"/>
      <c r="N1155" s="3"/>
      <c r="P1155" s="3"/>
    </row>
    <row r="1156" spans="1:16" ht="12.75" customHeight="1" x14ac:dyDescent="0.2">
      <c r="A1156" s="11"/>
      <c r="B1156" s="11"/>
      <c r="C1156" s="11"/>
      <c r="E1156" s="11"/>
      <c r="L1156" s="3"/>
      <c r="N1156" s="3"/>
      <c r="P1156" s="3"/>
    </row>
    <row r="1157" spans="1:16" ht="12.75" customHeight="1" x14ac:dyDescent="0.2">
      <c r="A1157" s="11"/>
      <c r="B1157" s="11"/>
      <c r="C1157" s="11"/>
      <c r="E1157" s="11"/>
      <c r="L1157" s="3"/>
      <c r="N1157" s="3"/>
      <c r="P1157" s="3"/>
    </row>
    <row r="1158" spans="1:16" ht="12.75" customHeight="1" x14ac:dyDescent="0.2">
      <c r="A1158" s="11"/>
      <c r="B1158" s="11"/>
      <c r="C1158" s="11"/>
      <c r="E1158" s="11"/>
      <c r="L1158" s="3"/>
      <c r="N1158" s="3"/>
      <c r="P1158" s="3"/>
    </row>
    <row r="1159" spans="1:16" ht="12.75" customHeight="1" x14ac:dyDescent="0.2">
      <c r="A1159" s="11"/>
      <c r="B1159" s="11"/>
      <c r="C1159" s="11"/>
      <c r="E1159" s="11"/>
      <c r="L1159" s="3"/>
      <c r="N1159" s="3"/>
      <c r="P1159" s="3"/>
    </row>
    <row r="1160" spans="1:16" ht="12.75" customHeight="1" x14ac:dyDescent="0.2">
      <c r="A1160" s="11"/>
      <c r="B1160" s="11"/>
      <c r="C1160" s="11"/>
      <c r="E1160" s="11"/>
      <c r="L1160" s="3"/>
      <c r="N1160" s="3"/>
      <c r="P1160" s="3"/>
    </row>
    <row r="1161" spans="1:16" ht="12.75" customHeight="1" x14ac:dyDescent="0.2">
      <c r="A1161" s="11"/>
      <c r="B1161" s="11"/>
      <c r="C1161" s="11"/>
      <c r="E1161" s="11"/>
      <c r="L1161" s="3"/>
      <c r="N1161" s="3"/>
      <c r="P1161" s="3"/>
    </row>
    <row r="1162" spans="1:16" ht="12.75" customHeight="1" x14ac:dyDescent="0.2">
      <c r="A1162" s="11"/>
      <c r="B1162" s="11"/>
      <c r="C1162" s="11"/>
      <c r="E1162" s="11"/>
      <c r="L1162" s="3"/>
      <c r="N1162" s="3"/>
      <c r="P1162" s="3"/>
    </row>
    <row r="1163" spans="1:16" ht="12.75" customHeight="1" x14ac:dyDescent="0.2">
      <c r="A1163" s="11"/>
      <c r="B1163" s="11"/>
      <c r="C1163" s="11"/>
      <c r="E1163" s="11"/>
      <c r="L1163" s="3"/>
      <c r="N1163" s="3"/>
      <c r="P1163" s="3"/>
    </row>
    <row r="1164" spans="1:16" ht="12.75" customHeight="1" x14ac:dyDescent="0.2">
      <c r="A1164" s="11"/>
      <c r="B1164" s="11"/>
      <c r="C1164" s="11"/>
      <c r="E1164" s="11"/>
      <c r="L1164" s="3"/>
      <c r="N1164" s="3"/>
      <c r="P1164" s="3"/>
    </row>
    <row r="1165" spans="1:16" ht="12.75" customHeight="1" x14ac:dyDescent="0.2">
      <c r="A1165" s="11"/>
      <c r="B1165" s="11"/>
      <c r="C1165" s="11"/>
      <c r="E1165" s="11"/>
      <c r="L1165" s="3"/>
      <c r="N1165" s="3"/>
      <c r="P1165" s="3"/>
    </row>
    <row r="1166" spans="1:16" ht="12.75" customHeight="1" x14ac:dyDescent="0.2">
      <c r="A1166" s="11"/>
      <c r="B1166" s="11"/>
      <c r="C1166" s="11"/>
      <c r="E1166" s="11"/>
      <c r="L1166" s="3"/>
      <c r="N1166" s="3"/>
      <c r="P1166" s="3"/>
    </row>
    <row r="1167" spans="1:16" ht="12.75" customHeight="1" x14ac:dyDescent="0.2">
      <c r="A1167" s="11"/>
      <c r="B1167" s="11"/>
      <c r="C1167" s="11"/>
      <c r="E1167" s="11"/>
      <c r="L1167" s="3"/>
      <c r="N1167" s="3"/>
      <c r="P1167" s="3"/>
    </row>
    <row r="1168" spans="1:16" ht="12.75" customHeight="1" x14ac:dyDescent="0.2">
      <c r="A1168" s="11"/>
      <c r="B1168" s="11"/>
      <c r="C1168" s="11"/>
      <c r="E1168" s="11"/>
      <c r="L1168" s="3"/>
      <c r="N1168" s="3"/>
      <c r="P1168" s="3"/>
    </row>
    <row r="1169" spans="1:16" ht="12.75" customHeight="1" x14ac:dyDescent="0.2">
      <c r="A1169" s="11"/>
      <c r="B1169" s="11"/>
      <c r="C1169" s="11"/>
      <c r="E1169" s="11"/>
      <c r="L1169" s="3"/>
      <c r="N1169" s="3"/>
      <c r="P1169" s="3"/>
    </row>
    <row r="1170" spans="1:16" ht="12.75" customHeight="1" x14ac:dyDescent="0.2">
      <c r="A1170" s="11"/>
      <c r="B1170" s="11"/>
      <c r="C1170" s="11"/>
      <c r="E1170" s="11"/>
      <c r="L1170" s="3"/>
      <c r="N1170" s="3"/>
      <c r="P1170" s="3"/>
    </row>
    <row r="1171" spans="1:16" ht="12.75" customHeight="1" x14ac:dyDescent="0.2">
      <c r="A1171" s="11"/>
      <c r="B1171" s="11"/>
      <c r="C1171" s="11"/>
      <c r="E1171" s="11"/>
      <c r="L1171" s="3"/>
      <c r="N1171" s="3"/>
      <c r="P1171" s="3"/>
    </row>
    <row r="1172" spans="1:16" ht="12.75" customHeight="1" x14ac:dyDescent="0.2">
      <c r="A1172" s="11"/>
      <c r="B1172" s="11"/>
      <c r="C1172" s="11"/>
      <c r="E1172" s="11"/>
      <c r="L1172" s="3"/>
      <c r="N1172" s="3"/>
      <c r="P1172" s="3"/>
    </row>
    <row r="1173" spans="1:16" ht="12.75" customHeight="1" x14ac:dyDescent="0.2">
      <c r="A1173" s="11"/>
      <c r="B1173" s="11"/>
      <c r="C1173" s="11"/>
      <c r="E1173" s="11"/>
      <c r="L1173" s="3"/>
      <c r="N1173" s="3"/>
      <c r="P1173" s="3"/>
    </row>
    <row r="1174" spans="1:16" ht="12.75" customHeight="1" x14ac:dyDescent="0.2">
      <c r="A1174" s="11"/>
      <c r="B1174" s="11"/>
      <c r="C1174" s="11"/>
      <c r="E1174" s="11"/>
      <c r="L1174" s="3"/>
      <c r="N1174" s="3"/>
      <c r="P1174" s="3"/>
    </row>
    <row r="1175" spans="1:16" ht="12.75" customHeight="1" x14ac:dyDescent="0.2">
      <c r="A1175" s="11"/>
      <c r="B1175" s="11"/>
      <c r="C1175" s="11"/>
      <c r="E1175" s="11"/>
      <c r="L1175" s="3"/>
      <c r="N1175" s="3"/>
      <c r="P1175" s="3"/>
    </row>
    <row r="1176" spans="1:16" ht="12.75" customHeight="1" x14ac:dyDescent="0.2">
      <c r="A1176" s="11"/>
      <c r="B1176" s="11"/>
      <c r="C1176" s="11"/>
      <c r="E1176" s="11"/>
      <c r="L1176" s="3"/>
      <c r="N1176" s="3"/>
      <c r="P1176" s="3"/>
    </row>
    <row r="1177" spans="1:16" ht="12.75" customHeight="1" x14ac:dyDescent="0.2">
      <c r="A1177" s="11"/>
      <c r="B1177" s="11"/>
      <c r="C1177" s="11"/>
      <c r="E1177" s="11"/>
      <c r="L1177" s="3"/>
      <c r="N1177" s="3"/>
      <c r="P1177" s="3"/>
    </row>
    <row r="1178" spans="1:16" ht="12.75" customHeight="1" x14ac:dyDescent="0.2">
      <c r="A1178" s="11"/>
      <c r="B1178" s="11"/>
      <c r="C1178" s="11"/>
      <c r="E1178" s="11"/>
      <c r="L1178" s="3"/>
      <c r="N1178" s="3"/>
      <c r="P1178" s="3"/>
    </row>
    <row r="1179" spans="1:16" ht="12.75" customHeight="1" x14ac:dyDescent="0.2">
      <c r="A1179" s="11"/>
      <c r="B1179" s="11"/>
      <c r="C1179" s="11"/>
      <c r="E1179" s="11"/>
      <c r="L1179" s="3"/>
      <c r="N1179" s="3"/>
      <c r="P1179" s="3"/>
    </row>
    <row r="1180" spans="1:16" ht="12.75" customHeight="1" x14ac:dyDescent="0.2">
      <c r="A1180" s="11"/>
      <c r="B1180" s="11"/>
      <c r="C1180" s="11"/>
      <c r="E1180" s="11"/>
      <c r="L1180" s="3"/>
      <c r="N1180" s="3"/>
      <c r="P1180" s="3"/>
    </row>
    <row r="1181" spans="1:16" ht="12.75" customHeight="1" x14ac:dyDescent="0.2">
      <c r="A1181" s="11"/>
      <c r="B1181" s="11"/>
      <c r="C1181" s="11"/>
      <c r="E1181" s="11"/>
      <c r="L1181" s="3"/>
      <c r="N1181" s="3"/>
      <c r="P1181" s="3"/>
    </row>
    <row r="1182" spans="1:16" ht="12.75" customHeight="1" x14ac:dyDescent="0.2">
      <c r="A1182" s="11"/>
      <c r="B1182" s="11"/>
      <c r="C1182" s="11"/>
      <c r="E1182" s="11"/>
      <c r="L1182" s="3"/>
      <c r="N1182" s="3"/>
      <c r="P1182" s="3"/>
    </row>
    <row r="1183" spans="1:16" ht="12.75" customHeight="1" x14ac:dyDescent="0.2">
      <c r="A1183" s="11"/>
      <c r="B1183" s="11"/>
      <c r="C1183" s="11"/>
      <c r="E1183" s="11"/>
      <c r="L1183" s="3"/>
      <c r="N1183" s="3"/>
      <c r="P1183" s="3"/>
    </row>
    <row r="1184" spans="1:16" ht="12.75" customHeight="1" x14ac:dyDescent="0.2">
      <c r="A1184" s="11"/>
      <c r="B1184" s="11"/>
      <c r="C1184" s="11"/>
      <c r="E1184" s="11"/>
      <c r="L1184" s="3"/>
      <c r="N1184" s="3"/>
      <c r="P1184" s="3"/>
    </row>
    <row r="1185" spans="1:16" ht="12.75" customHeight="1" x14ac:dyDescent="0.2">
      <c r="A1185" s="11"/>
      <c r="B1185" s="11"/>
      <c r="C1185" s="11"/>
      <c r="E1185" s="11"/>
      <c r="L1185" s="3"/>
      <c r="N1185" s="3"/>
      <c r="P1185" s="3"/>
    </row>
    <row r="1186" spans="1:16" ht="12.75" customHeight="1" x14ac:dyDescent="0.2">
      <c r="A1186" s="11"/>
      <c r="B1186" s="11"/>
      <c r="C1186" s="11"/>
      <c r="E1186" s="11"/>
      <c r="L1186" s="3"/>
      <c r="N1186" s="3"/>
      <c r="P1186" s="3"/>
    </row>
    <row r="1187" spans="1:16" ht="12.75" customHeight="1" x14ac:dyDescent="0.2">
      <c r="A1187" s="11"/>
      <c r="B1187" s="11"/>
      <c r="C1187" s="11"/>
      <c r="E1187" s="11"/>
      <c r="L1187" s="3"/>
      <c r="N1187" s="3"/>
      <c r="P1187" s="3"/>
    </row>
    <row r="1188" spans="1:16" ht="12.75" customHeight="1" x14ac:dyDescent="0.2">
      <c r="A1188" s="11"/>
      <c r="B1188" s="11"/>
      <c r="C1188" s="11"/>
      <c r="E1188" s="11"/>
      <c r="L1188" s="3"/>
      <c r="N1188" s="3"/>
      <c r="P1188" s="3"/>
    </row>
    <row r="1189" spans="1:16" ht="12.75" customHeight="1" x14ac:dyDescent="0.2">
      <c r="A1189" s="11"/>
      <c r="B1189" s="11"/>
      <c r="C1189" s="11"/>
      <c r="E1189" s="11"/>
      <c r="L1189" s="3"/>
      <c r="N1189" s="3"/>
      <c r="P1189" s="3"/>
    </row>
    <row r="1190" spans="1:16" ht="12.75" customHeight="1" x14ac:dyDescent="0.2">
      <c r="A1190" s="11"/>
      <c r="B1190" s="11"/>
      <c r="C1190" s="11"/>
      <c r="E1190" s="11"/>
      <c r="L1190" s="3"/>
      <c r="N1190" s="3"/>
      <c r="P1190" s="3"/>
    </row>
    <row r="1191" spans="1:16" ht="12.75" customHeight="1" x14ac:dyDescent="0.2">
      <c r="A1191" s="11"/>
      <c r="B1191" s="11"/>
      <c r="C1191" s="11"/>
      <c r="E1191" s="11"/>
      <c r="L1191" s="3"/>
      <c r="N1191" s="3"/>
      <c r="P1191" s="3"/>
    </row>
    <row r="1192" spans="1:16" ht="12.75" customHeight="1" x14ac:dyDescent="0.2">
      <c r="A1192" s="11"/>
      <c r="B1192" s="11"/>
      <c r="C1192" s="11"/>
      <c r="E1192" s="11"/>
      <c r="L1192" s="3"/>
      <c r="N1192" s="3"/>
      <c r="P1192" s="3"/>
    </row>
    <row r="1193" spans="1:16" ht="12.75" customHeight="1" x14ac:dyDescent="0.2">
      <c r="A1193" s="11"/>
      <c r="B1193" s="11"/>
      <c r="C1193" s="11"/>
      <c r="E1193" s="11"/>
      <c r="L1193" s="3"/>
      <c r="N1193" s="3"/>
      <c r="P1193" s="3"/>
    </row>
    <row r="1194" spans="1:16" ht="12.75" customHeight="1" x14ac:dyDescent="0.2">
      <c r="A1194" s="11"/>
      <c r="B1194" s="11"/>
      <c r="C1194" s="11"/>
      <c r="E1194" s="11"/>
      <c r="L1194" s="3"/>
      <c r="N1194" s="3"/>
      <c r="P1194" s="3"/>
    </row>
    <row r="1195" spans="1:16" ht="12.75" customHeight="1" x14ac:dyDescent="0.2">
      <c r="A1195" s="11"/>
      <c r="B1195" s="11"/>
      <c r="C1195" s="11"/>
      <c r="E1195" s="11"/>
      <c r="L1195" s="3"/>
      <c r="N1195" s="3"/>
      <c r="P1195" s="3"/>
    </row>
    <row r="1196" spans="1:16" ht="12.75" customHeight="1" x14ac:dyDescent="0.2">
      <c r="A1196" s="11"/>
      <c r="B1196" s="11"/>
      <c r="C1196" s="11"/>
      <c r="E1196" s="11"/>
      <c r="L1196" s="3"/>
      <c r="N1196" s="3"/>
      <c r="P1196" s="3"/>
    </row>
    <row r="1197" spans="1:16" ht="12.75" customHeight="1" x14ac:dyDescent="0.2">
      <c r="A1197" s="11"/>
      <c r="B1197" s="11"/>
      <c r="C1197" s="11"/>
      <c r="E1197" s="11"/>
      <c r="L1197" s="3"/>
      <c r="N1197" s="3"/>
      <c r="P1197" s="3"/>
    </row>
    <row r="1198" spans="1:16" ht="12.75" customHeight="1" x14ac:dyDescent="0.2">
      <c r="A1198" s="11"/>
      <c r="B1198" s="11"/>
      <c r="C1198" s="11"/>
      <c r="E1198" s="11"/>
      <c r="L1198" s="3"/>
      <c r="N1198" s="3"/>
      <c r="P1198" s="3"/>
    </row>
    <row r="1199" spans="1:16" ht="12.75" customHeight="1" x14ac:dyDescent="0.2">
      <c r="A1199" s="11"/>
      <c r="B1199" s="11"/>
      <c r="C1199" s="11"/>
      <c r="E1199" s="11"/>
      <c r="L1199" s="3"/>
      <c r="N1199" s="3"/>
      <c r="P1199" s="3"/>
    </row>
    <row r="1200" spans="1:16" ht="12.75" customHeight="1" x14ac:dyDescent="0.2">
      <c r="A1200" s="11"/>
      <c r="B1200" s="11"/>
      <c r="C1200" s="11"/>
      <c r="E1200" s="11"/>
      <c r="L1200" s="3"/>
      <c r="N1200" s="3"/>
      <c r="P1200" s="3"/>
    </row>
    <row r="1201" spans="1:16" ht="12.75" customHeight="1" x14ac:dyDescent="0.2">
      <c r="A1201" s="11"/>
      <c r="B1201" s="11"/>
      <c r="C1201" s="11"/>
      <c r="E1201" s="11"/>
      <c r="L1201" s="3"/>
      <c r="N1201" s="3"/>
      <c r="P1201" s="3"/>
    </row>
    <row r="1202" spans="1:16" ht="12.75" customHeight="1" x14ac:dyDescent="0.2">
      <c r="A1202" s="11"/>
      <c r="B1202" s="11"/>
      <c r="C1202" s="11"/>
      <c r="E1202" s="11"/>
      <c r="L1202" s="3"/>
      <c r="N1202" s="3"/>
      <c r="P1202" s="3"/>
    </row>
    <row r="1203" spans="1:16" ht="12.75" customHeight="1" x14ac:dyDescent="0.2">
      <c r="A1203" s="11"/>
      <c r="B1203" s="11"/>
      <c r="C1203" s="11"/>
      <c r="E1203" s="11"/>
      <c r="L1203" s="3"/>
      <c r="N1203" s="3"/>
      <c r="P1203" s="3"/>
    </row>
    <row r="1204" spans="1:16" ht="12.75" customHeight="1" x14ac:dyDescent="0.2">
      <c r="A1204" s="11"/>
      <c r="B1204" s="11"/>
      <c r="C1204" s="11"/>
      <c r="E1204" s="11"/>
      <c r="L1204" s="3"/>
      <c r="N1204" s="3"/>
      <c r="P1204" s="3"/>
    </row>
    <row r="1205" spans="1:16" ht="12.75" customHeight="1" x14ac:dyDescent="0.2">
      <c r="A1205" s="11"/>
      <c r="B1205" s="11"/>
      <c r="C1205" s="11"/>
      <c r="E1205" s="11"/>
      <c r="L1205" s="3"/>
      <c r="N1205" s="3"/>
      <c r="P1205" s="3"/>
    </row>
    <row r="1206" spans="1:16" ht="12.75" customHeight="1" x14ac:dyDescent="0.2">
      <c r="A1206" s="11"/>
      <c r="B1206" s="11"/>
      <c r="C1206" s="11"/>
      <c r="E1206" s="11"/>
      <c r="L1206" s="3"/>
      <c r="N1206" s="3"/>
      <c r="P1206" s="3"/>
    </row>
    <row r="1207" spans="1:16" ht="12.75" customHeight="1" x14ac:dyDescent="0.2">
      <c r="A1207" s="11"/>
      <c r="B1207" s="11"/>
      <c r="C1207" s="11"/>
      <c r="E1207" s="11"/>
      <c r="L1207" s="3"/>
      <c r="N1207" s="3"/>
      <c r="P1207" s="3"/>
    </row>
    <row r="1208" spans="1:16" ht="12.75" customHeight="1" x14ac:dyDescent="0.2">
      <c r="A1208" s="11"/>
      <c r="B1208" s="11"/>
      <c r="C1208" s="11"/>
      <c r="E1208" s="11"/>
      <c r="L1208" s="3"/>
      <c r="N1208" s="3"/>
      <c r="P1208" s="3"/>
    </row>
    <row r="1209" spans="1:16" ht="12.75" customHeight="1" x14ac:dyDescent="0.2">
      <c r="A1209" s="11"/>
      <c r="B1209" s="11"/>
      <c r="C1209" s="11"/>
      <c r="E1209" s="11"/>
      <c r="L1209" s="3"/>
      <c r="N1209" s="3"/>
      <c r="P1209" s="3"/>
    </row>
    <row r="1210" spans="1:16" ht="12.75" customHeight="1" x14ac:dyDescent="0.2">
      <c r="A1210" s="11"/>
      <c r="B1210" s="11"/>
      <c r="C1210" s="11"/>
      <c r="E1210" s="11"/>
      <c r="L1210" s="3"/>
      <c r="N1210" s="3"/>
      <c r="P1210" s="3"/>
    </row>
    <row r="1211" spans="1:16" ht="12.75" customHeight="1" x14ac:dyDescent="0.2">
      <c r="A1211" s="11"/>
      <c r="B1211" s="11"/>
      <c r="C1211" s="11"/>
      <c r="E1211" s="11"/>
      <c r="L1211" s="3"/>
      <c r="N1211" s="3"/>
      <c r="P1211" s="3"/>
    </row>
    <row r="1212" spans="1:16" ht="12.75" customHeight="1" x14ac:dyDescent="0.2">
      <c r="A1212" s="11"/>
      <c r="B1212" s="11"/>
      <c r="C1212" s="11"/>
      <c r="E1212" s="11"/>
      <c r="L1212" s="3"/>
      <c r="N1212" s="3"/>
      <c r="P1212" s="3"/>
    </row>
    <row r="1213" spans="1:16" ht="12.75" customHeight="1" x14ac:dyDescent="0.2">
      <c r="A1213" s="11"/>
      <c r="B1213" s="11"/>
      <c r="C1213" s="11"/>
      <c r="E1213" s="11"/>
      <c r="L1213" s="3"/>
      <c r="N1213" s="3"/>
      <c r="P1213" s="3"/>
    </row>
    <row r="1214" spans="1:16" ht="12.75" customHeight="1" x14ac:dyDescent="0.2">
      <c r="A1214" s="11"/>
      <c r="B1214" s="11"/>
      <c r="C1214" s="11"/>
      <c r="E1214" s="11"/>
      <c r="L1214" s="3"/>
      <c r="N1214" s="3"/>
      <c r="P1214" s="3"/>
    </row>
    <row r="1215" spans="1:16" ht="12.75" customHeight="1" x14ac:dyDescent="0.2">
      <c r="A1215" s="11"/>
      <c r="B1215" s="11"/>
      <c r="C1215" s="11"/>
      <c r="E1215" s="11"/>
      <c r="L1215" s="3"/>
      <c r="N1215" s="3"/>
      <c r="P1215" s="3"/>
    </row>
    <row r="1216" spans="1:16" ht="12.75" customHeight="1" x14ac:dyDescent="0.2">
      <c r="A1216" s="11"/>
      <c r="B1216" s="11"/>
      <c r="C1216" s="11"/>
      <c r="E1216" s="11"/>
      <c r="L1216" s="3"/>
      <c r="N1216" s="3"/>
      <c r="P1216" s="3"/>
    </row>
    <row r="1217" spans="1:16" ht="12.75" customHeight="1" x14ac:dyDescent="0.2">
      <c r="A1217" s="11"/>
      <c r="B1217" s="11"/>
      <c r="C1217" s="11"/>
      <c r="E1217" s="11"/>
      <c r="L1217" s="3"/>
      <c r="N1217" s="3"/>
      <c r="P1217" s="3"/>
    </row>
    <row r="1218" spans="1:16" ht="12.75" customHeight="1" x14ac:dyDescent="0.2">
      <c r="A1218" s="11"/>
      <c r="B1218" s="11"/>
      <c r="C1218" s="11"/>
      <c r="E1218" s="11"/>
      <c r="L1218" s="3"/>
      <c r="N1218" s="3"/>
      <c r="P1218" s="3"/>
    </row>
    <row r="1219" spans="1:16" ht="12.75" customHeight="1" x14ac:dyDescent="0.2">
      <c r="A1219" s="11"/>
      <c r="B1219" s="11"/>
      <c r="C1219" s="11"/>
      <c r="E1219" s="11"/>
      <c r="L1219" s="3"/>
      <c r="N1219" s="3"/>
      <c r="P1219" s="3"/>
    </row>
    <row r="1220" spans="1:16" ht="12.75" customHeight="1" x14ac:dyDescent="0.2">
      <c r="A1220" s="11"/>
      <c r="B1220" s="11"/>
      <c r="C1220" s="11"/>
      <c r="E1220" s="11"/>
      <c r="L1220" s="3"/>
      <c r="N1220" s="3"/>
      <c r="P1220" s="3"/>
    </row>
    <row r="1221" spans="1:16" ht="12.75" customHeight="1" x14ac:dyDescent="0.2">
      <c r="A1221" s="11"/>
      <c r="B1221" s="11"/>
      <c r="C1221" s="11"/>
      <c r="E1221" s="11"/>
      <c r="L1221" s="3"/>
      <c r="N1221" s="3"/>
      <c r="P1221" s="3"/>
    </row>
    <row r="1222" spans="1:16" ht="12.75" customHeight="1" x14ac:dyDescent="0.2">
      <c r="A1222" s="11"/>
      <c r="B1222" s="11"/>
      <c r="C1222" s="11"/>
      <c r="E1222" s="11"/>
      <c r="L1222" s="3"/>
      <c r="N1222" s="3"/>
      <c r="P1222" s="3"/>
    </row>
    <row r="1223" spans="1:16" ht="12.75" customHeight="1" x14ac:dyDescent="0.2">
      <c r="A1223" s="11"/>
      <c r="B1223" s="11"/>
      <c r="C1223" s="11"/>
      <c r="E1223" s="11"/>
      <c r="L1223" s="3"/>
      <c r="N1223" s="3"/>
      <c r="P1223" s="3"/>
    </row>
    <row r="1224" spans="1:16" ht="12.75" customHeight="1" x14ac:dyDescent="0.2">
      <c r="A1224" s="11"/>
      <c r="B1224" s="11"/>
      <c r="C1224" s="11"/>
      <c r="E1224" s="11"/>
      <c r="L1224" s="3"/>
      <c r="N1224" s="3"/>
      <c r="P1224" s="3"/>
    </row>
    <row r="1225" spans="1:16" ht="12.75" customHeight="1" x14ac:dyDescent="0.2">
      <c r="A1225" s="11"/>
      <c r="B1225" s="11"/>
      <c r="C1225" s="11"/>
      <c r="E1225" s="11"/>
      <c r="L1225" s="3"/>
      <c r="N1225" s="3"/>
      <c r="P1225" s="3"/>
    </row>
    <row r="1226" spans="1:16" ht="12.75" customHeight="1" x14ac:dyDescent="0.2">
      <c r="A1226" s="11"/>
      <c r="B1226" s="11"/>
      <c r="C1226" s="11"/>
      <c r="E1226" s="11"/>
      <c r="L1226" s="3"/>
      <c r="N1226" s="3"/>
      <c r="P1226" s="3"/>
    </row>
    <row r="1227" spans="1:16" ht="12.75" customHeight="1" x14ac:dyDescent="0.2">
      <c r="A1227" s="11"/>
      <c r="B1227" s="11"/>
      <c r="C1227" s="11"/>
      <c r="E1227" s="11"/>
      <c r="L1227" s="3"/>
      <c r="N1227" s="3"/>
      <c r="P1227" s="3"/>
    </row>
    <row r="1228" spans="1:16" ht="12.75" customHeight="1" x14ac:dyDescent="0.2">
      <c r="A1228" s="11"/>
      <c r="B1228" s="11"/>
      <c r="C1228" s="11"/>
      <c r="E1228" s="11"/>
      <c r="L1228" s="3"/>
      <c r="N1228" s="3"/>
      <c r="P1228" s="3"/>
    </row>
    <row r="1229" spans="1:16" ht="12.75" customHeight="1" x14ac:dyDescent="0.2">
      <c r="A1229" s="11"/>
      <c r="B1229" s="11"/>
      <c r="C1229" s="11"/>
      <c r="E1229" s="11"/>
      <c r="L1229" s="3"/>
      <c r="N1229" s="3"/>
      <c r="P1229" s="3"/>
    </row>
    <row r="1230" spans="1:16" ht="12.75" customHeight="1" x14ac:dyDescent="0.2">
      <c r="A1230" s="11"/>
      <c r="B1230" s="11"/>
      <c r="C1230" s="11"/>
      <c r="E1230" s="11"/>
      <c r="L1230" s="3"/>
      <c r="N1230" s="3"/>
      <c r="P1230" s="3"/>
    </row>
    <row r="1231" spans="1:16" ht="12.75" customHeight="1" x14ac:dyDescent="0.2">
      <c r="A1231" s="11"/>
      <c r="B1231" s="11"/>
      <c r="C1231" s="11"/>
      <c r="E1231" s="11"/>
      <c r="L1231" s="3"/>
      <c r="N1231" s="3"/>
      <c r="P1231" s="3"/>
    </row>
    <row r="1232" spans="1:16" ht="12.75" customHeight="1" x14ac:dyDescent="0.2">
      <c r="A1232" s="11"/>
      <c r="B1232" s="11"/>
      <c r="C1232" s="11"/>
      <c r="E1232" s="11"/>
      <c r="L1232" s="3"/>
      <c r="N1232" s="3"/>
      <c r="P1232" s="3"/>
    </row>
    <row r="1233" spans="1:16" ht="12.75" customHeight="1" x14ac:dyDescent="0.2">
      <c r="A1233" s="11"/>
      <c r="B1233" s="11"/>
      <c r="C1233" s="11"/>
      <c r="E1233" s="11"/>
      <c r="L1233" s="3"/>
      <c r="N1233" s="3"/>
      <c r="P1233" s="3"/>
    </row>
    <row r="1234" spans="1:16" ht="12.75" customHeight="1" x14ac:dyDescent="0.2">
      <c r="A1234" s="11"/>
      <c r="B1234" s="11"/>
      <c r="C1234" s="11"/>
      <c r="E1234" s="11"/>
      <c r="L1234" s="3"/>
      <c r="N1234" s="3"/>
      <c r="P1234" s="3"/>
    </row>
    <row r="1235" spans="1:16" ht="12.75" customHeight="1" x14ac:dyDescent="0.2">
      <c r="A1235" s="11"/>
      <c r="B1235" s="11"/>
      <c r="C1235" s="11"/>
      <c r="E1235" s="11"/>
      <c r="L1235" s="3"/>
      <c r="N1235" s="3"/>
      <c r="P1235" s="3"/>
    </row>
    <row r="1236" spans="1:16" ht="12.75" customHeight="1" x14ac:dyDescent="0.2">
      <c r="A1236" s="11"/>
      <c r="B1236" s="11"/>
      <c r="C1236" s="11"/>
      <c r="E1236" s="11"/>
      <c r="L1236" s="3"/>
      <c r="N1236" s="3"/>
      <c r="P1236" s="3"/>
    </row>
    <row r="1237" spans="1:16" ht="12.75" customHeight="1" x14ac:dyDescent="0.2">
      <c r="A1237" s="11"/>
      <c r="B1237" s="11"/>
      <c r="C1237" s="11"/>
      <c r="E1237" s="11"/>
      <c r="L1237" s="3"/>
      <c r="N1237" s="3"/>
      <c r="P1237" s="3"/>
    </row>
    <row r="1238" spans="1:16" ht="12.75" customHeight="1" x14ac:dyDescent="0.2">
      <c r="A1238" s="11"/>
      <c r="B1238" s="11"/>
      <c r="C1238" s="11"/>
      <c r="E1238" s="11"/>
      <c r="L1238" s="3"/>
      <c r="N1238" s="3"/>
      <c r="P1238" s="3"/>
    </row>
    <row r="1239" spans="1:16" ht="12.75" customHeight="1" x14ac:dyDescent="0.2">
      <c r="A1239" s="11"/>
      <c r="B1239" s="11"/>
      <c r="C1239" s="11"/>
      <c r="E1239" s="11"/>
      <c r="L1239" s="3"/>
      <c r="N1239" s="3"/>
      <c r="P1239" s="3"/>
    </row>
    <row r="1240" spans="1:16" ht="12.75" customHeight="1" x14ac:dyDescent="0.2">
      <c r="A1240" s="11"/>
      <c r="B1240" s="11"/>
      <c r="C1240" s="11"/>
      <c r="E1240" s="11"/>
      <c r="L1240" s="3"/>
      <c r="N1240" s="3"/>
      <c r="P1240" s="3"/>
    </row>
    <row r="1241" spans="1:16" ht="12.75" customHeight="1" x14ac:dyDescent="0.2">
      <c r="A1241" s="11"/>
      <c r="B1241" s="11"/>
      <c r="C1241" s="11"/>
      <c r="E1241" s="11"/>
      <c r="L1241" s="3"/>
      <c r="N1241" s="3"/>
      <c r="P1241" s="3"/>
    </row>
    <row r="1242" spans="1:16" ht="12.75" customHeight="1" x14ac:dyDescent="0.2">
      <c r="A1242" s="11"/>
      <c r="B1242" s="11"/>
      <c r="C1242" s="11"/>
      <c r="E1242" s="11"/>
      <c r="L1242" s="3"/>
      <c r="N1242" s="3"/>
      <c r="P1242" s="3"/>
    </row>
    <row r="1243" spans="1:16" ht="12.75" customHeight="1" x14ac:dyDescent="0.2">
      <c r="A1243" s="11"/>
      <c r="B1243" s="11"/>
      <c r="C1243" s="11"/>
      <c r="E1243" s="11"/>
      <c r="L1243" s="3"/>
      <c r="N1243" s="3"/>
      <c r="P1243" s="3"/>
    </row>
    <row r="1244" spans="1:16" ht="12.75" customHeight="1" x14ac:dyDescent="0.2">
      <c r="A1244" s="11"/>
      <c r="B1244" s="11"/>
      <c r="C1244" s="11"/>
      <c r="E1244" s="11"/>
      <c r="L1244" s="3"/>
      <c r="N1244" s="3"/>
      <c r="P1244" s="3"/>
    </row>
    <row r="1245" spans="1:16" ht="12.75" customHeight="1" x14ac:dyDescent="0.2">
      <c r="A1245" s="11"/>
      <c r="B1245" s="11"/>
      <c r="C1245" s="11"/>
      <c r="E1245" s="11"/>
      <c r="L1245" s="3"/>
      <c r="N1245" s="3"/>
      <c r="P1245" s="3"/>
    </row>
    <row r="1246" spans="1:16" ht="12.75" customHeight="1" x14ac:dyDescent="0.2">
      <c r="A1246" s="11"/>
      <c r="B1246" s="11"/>
      <c r="C1246" s="11"/>
      <c r="E1246" s="11"/>
      <c r="L1246" s="3"/>
      <c r="N1246" s="3"/>
      <c r="P1246" s="3"/>
    </row>
    <row r="1247" spans="1:16" ht="12.75" customHeight="1" x14ac:dyDescent="0.2">
      <c r="A1247" s="11"/>
      <c r="B1247" s="11"/>
      <c r="C1247" s="11"/>
      <c r="E1247" s="11"/>
      <c r="L1247" s="3"/>
      <c r="N1247" s="3"/>
      <c r="P1247" s="3"/>
    </row>
    <row r="1248" spans="1:16" ht="12.75" customHeight="1" x14ac:dyDescent="0.2">
      <c r="A1248" s="11"/>
      <c r="B1248" s="11"/>
      <c r="C1248" s="11"/>
      <c r="E1248" s="11"/>
      <c r="L1248" s="3"/>
      <c r="N1248" s="3"/>
      <c r="P1248" s="3"/>
    </row>
    <row r="1249" spans="1:16" ht="12.75" customHeight="1" x14ac:dyDescent="0.2">
      <c r="A1249" s="11"/>
      <c r="B1249" s="11"/>
      <c r="C1249" s="11"/>
      <c r="E1249" s="11"/>
      <c r="L1249" s="3"/>
      <c r="N1249" s="3"/>
      <c r="P1249" s="3"/>
    </row>
    <row r="1250" spans="1:16" ht="12.75" customHeight="1" x14ac:dyDescent="0.2">
      <c r="A1250" s="11"/>
      <c r="B1250" s="11"/>
      <c r="C1250" s="11"/>
      <c r="E1250" s="11"/>
      <c r="L1250" s="3"/>
      <c r="N1250" s="3"/>
      <c r="P1250" s="3"/>
    </row>
    <row r="1251" spans="1:16" ht="12.75" customHeight="1" x14ac:dyDescent="0.2">
      <c r="A1251" s="11"/>
      <c r="B1251" s="11"/>
      <c r="C1251" s="11"/>
      <c r="E1251" s="11"/>
      <c r="L1251" s="3"/>
      <c r="N1251" s="3"/>
      <c r="P1251" s="3"/>
    </row>
    <row r="1252" spans="1:16" ht="12.75" customHeight="1" x14ac:dyDescent="0.2">
      <c r="A1252" s="11"/>
      <c r="B1252" s="11"/>
      <c r="C1252" s="11"/>
      <c r="E1252" s="11"/>
      <c r="L1252" s="3"/>
      <c r="N1252" s="3"/>
      <c r="P1252" s="3"/>
    </row>
    <row r="1253" spans="1:16" ht="12.75" customHeight="1" x14ac:dyDescent="0.2">
      <c r="A1253" s="11"/>
      <c r="B1253" s="11"/>
      <c r="C1253" s="11"/>
      <c r="E1253" s="11"/>
      <c r="L1253" s="3"/>
      <c r="N1253" s="3"/>
      <c r="P1253" s="3"/>
    </row>
    <row r="1254" spans="1:16" ht="12.75" customHeight="1" x14ac:dyDescent="0.2">
      <c r="A1254" s="11"/>
      <c r="B1254" s="11"/>
      <c r="C1254" s="11"/>
      <c r="E1254" s="11"/>
      <c r="L1254" s="3"/>
      <c r="N1254" s="3"/>
      <c r="P1254" s="3"/>
    </row>
    <row r="1255" spans="1:16" ht="12.75" customHeight="1" x14ac:dyDescent="0.2">
      <c r="A1255" s="11"/>
      <c r="B1255" s="11"/>
      <c r="C1255" s="11"/>
      <c r="E1255" s="11"/>
      <c r="L1255" s="3"/>
      <c r="N1255" s="3"/>
      <c r="P1255" s="3"/>
    </row>
    <row r="1256" spans="1:16" ht="12.75" customHeight="1" x14ac:dyDescent="0.2">
      <c r="A1256" s="11"/>
      <c r="B1256" s="11"/>
      <c r="C1256" s="11"/>
      <c r="E1256" s="11"/>
      <c r="L1256" s="3"/>
      <c r="N1256" s="3"/>
      <c r="P1256" s="3"/>
    </row>
    <row r="1257" spans="1:16" ht="12.75" customHeight="1" x14ac:dyDescent="0.2">
      <c r="A1257" s="11"/>
      <c r="B1257" s="11"/>
      <c r="C1257" s="11"/>
      <c r="E1257" s="11"/>
      <c r="L1257" s="3"/>
      <c r="N1257" s="3"/>
      <c r="P1257" s="3"/>
    </row>
    <row r="1258" spans="1:16" ht="12.75" customHeight="1" x14ac:dyDescent="0.2">
      <c r="A1258" s="11"/>
      <c r="B1258" s="11"/>
      <c r="C1258" s="11"/>
      <c r="E1258" s="11"/>
      <c r="L1258" s="3"/>
      <c r="N1258" s="3"/>
      <c r="P1258" s="3"/>
    </row>
    <row r="1259" spans="1:16" ht="12.75" customHeight="1" x14ac:dyDescent="0.2">
      <c r="A1259" s="11"/>
      <c r="B1259" s="11"/>
      <c r="C1259" s="11"/>
      <c r="E1259" s="11"/>
      <c r="L1259" s="3"/>
      <c r="N1259" s="3"/>
      <c r="P1259" s="3"/>
    </row>
    <row r="1260" spans="1:16" ht="12.75" customHeight="1" x14ac:dyDescent="0.2">
      <c r="A1260" s="11"/>
      <c r="B1260" s="11"/>
      <c r="C1260" s="11"/>
      <c r="E1260" s="11"/>
      <c r="L1260" s="3"/>
      <c r="N1260" s="3"/>
      <c r="P1260" s="3"/>
    </row>
    <row r="1261" spans="1:16" ht="12.75" customHeight="1" x14ac:dyDescent="0.2">
      <c r="A1261" s="11"/>
      <c r="B1261" s="11"/>
      <c r="C1261" s="11"/>
      <c r="E1261" s="11"/>
      <c r="L1261" s="3"/>
      <c r="N1261" s="3"/>
      <c r="P1261" s="3"/>
    </row>
    <row r="1262" spans="1:16" ht="12.75" customHeight="1" x14ac:dyDescent="0.2">
      <c r="A1262" s="11"/>
      <c r="B1262" s="11"/>
      <c r="C1262" s="11"/>
      <c r="E1262" s="11"/>
      <c r="L1262" s="3"/>
      <c r="N1262" s="3"/>
      <c r="P1262" s="3"/>
    </row>
    <row r="1263" spans="1:16" ht="12.75" customHeight="1" x14ac:dyDescent="0.2">
      <c r="A1263" s="11"/>
      <c r="B1263" s="11"/>
      <c r="C1263" s="11"/>
      <c r="E1263" s="11"/>
      <c r="L1263" s="3"/>
      <c r="N1263" s="3"/>
      <c r="P1263" s="3"/>
    </row>
    <row r="1264" spans="1:16" ht="12.75" customHeight="1" x14ac:dyDescent="0.2">
      <c r="A1264" s="11"/>
      <c r="B1264" s="11"/>
      <c r="C1264" s="11"/>
      <c r="E1264" s="11"/>
      <c r="L1264" s="3"/>
      <c r="N1264" s="3"/>
      <c r="P1264" s="3"/>
    </row>
    <row r="1265" spans="1:16" ht="12.75" customHeight="1" x14ac:dyDescent="0.2">
      <c r="A1265" s="11"/>
      <c r="B1265" s="11"/>
      <c r="C1265" s="11"/>
      <c r="E1265" s="11"/>
      <c r="L1265" s="3"/>
      <c r="N1265" s="3"/>
      <c r="P1265" s="3"/>
    </row>
    <row r="1266" spans="1:16" ht="12.75" customHeight="1" x14ac:dyDescent="0.2">
      <c r="A1266" s="11"/>
      <c r="B1266" s="11"/>
      <c r="C1266" s="11"/>
      <c r="E1266" s="11"/>
      <c r="L1266" s="3"/>
      <c r="N1266" s="3"/>
      <c r="P1266" s="3"/>
    </row>
    <row r="1267" spans="1:16" ht="12.75" customHeight="1" x14ac:dyDescent="0.2">
      <c r="A1267" s="11"/>
      <c r="B1267" s="11"/>
      <c r="C1267" s="11"/>
      <c r="E1267" s="11"/>
      <c r="L1267" s="3"/>
      <c r="N1267" s="3"/>
      <c r="P1267" s="3"/>
    </row>
    <row r="1268" spans="1:16" ht="12.75" customHeight="1" x14ac:dyDescent="0.2">
      <c r="A1268" s="11"/>
      <c r="B1268" s="11"/>
      <c r="C1268" s="11"/>
      <c r="E1268" s="11"/>
      <c r="L1268" s="3"/>
      <c r="N1268" s="3"/>
      <c r="P1268" s="3"/>
    </row>
    <row r="1269" spans="1:16" ht="12.75" customHeight="1" x14ac:dyDescent="0.2">
      <c r="A1269" s="11"/>
      <c r="B1269" s="11"/>
      <c r="C1269" s="11"/>
      <c r="E1269" s="11"/>
      <c r="L1269" s="3"/>
      <c r="N1269" s="3"/>
      <c r="P1269" s="3"/>
    </row>
    <row r="1270" spans="1:16" ht="12.75" customHeight="1" x14ac:dyDescent="0.2">
      <c r="A1270" s="11"/>
      <c r="B1270" s="11"/>
      <c r="C1270" s="11"/>
      <c r="E1270" s="11"/>
      <c r="L1270" s="3"/>
      <c r="N1270" s="3"/>
      <c r="P1270" s="3"/>
    </row>
    <row r="1271" spans="1:16" ht="12.75" customHeight="1" x14ac:dyDescent="0.2">
      <c r="A1271" s="11"/>
      <c r="B1271" s="11"/>
      <c r="C1271" s="11"/>
      <c r="E1271" s="11"/>
      <c r="L1271" s="3"/>
      <c r="N1271" s="3"/>
      <c r="P1271" s="3"/>
    </row>
    <row r="1272" spans="1:16" ht="12.75" customHeight="1" x14ac:dyDescent="0.2">
      <c r="A1272" s="11"/>
      <c r="B1272" s="11"/>
      <c r="C1272" s="11"/>
      <c r="E1272" s="11"/>
      <c r="L1272" s="3"/>
      <c r="N1272" s="3"/>
      <c r="P1272" s="3"/>
    </row>
    <row r="1273" spans="1:16" ht="12.75" customHeight="1" x14ac:dyDescent="0.2">
      <c r="A1273" s="11"/>
      <c r="B1273" s="11"/>
      <c r="C1273" s="11"/>
      <c r="E1273" s="11"/>
      <c r="L1273" s="3"/>
      <c r="N1273" s="3"/>
      <c r="P1273" s="3"/>
    </row>
    <row r="1274" spans="1:16" ht="12.75" customHeight="1" x14ac:dyDescent="0.2">
      <c r="A1274" s="11"/>
      <c r="B1274" s="11"/>
      <c r="C1274" s="11"/>
      <c r="E1274" s="11"/>
      <c r="L1274" s="3"/>
      <c r="N1274" s="3"/>
      <c r="P1274" s="3"/>
    </row>
    <row r="1275" spans="1:16" ht="12.75" customHeight="1" x14ac:dyDescent="0.2">
      <c r="A1275" s="11"/>
      <c r="B1275" s="11"/>
      <c r="C1275" s="11"/>
      <c r="E1275" s="11"/>
      <c r="L1275" s="3"/>
      <c r="N1275" s="3"/>
      <c r="P1275" s="3"/>
    </row>
    <row r="1276" spans="1:16" ht="12.75" customHeight="1" x14ac:dyDescent="0.2">
      <c r="A1276" s="11"/>
      <c r="B1276" s="11"/>
      <c r="C1276" s="11"/>
      <c r="E1276" s="11"/>
      <c r="L1276" s="3"/>
      <c r="N1276" s="3"/>
      <c r="P1276" s="3"/>
    </row>
    <row r="1277" spans="1:16" ht="12.75" customHeight="1" x14ac:dyDescent="0.2">
      <c r="A1277" s="11"/>
      <c r="B1277" s="11"/>
      <c r="C1277" s="11"/>
      <c r="E1277" s="11"/>
      <c r="L1277" s="3"/>
      <c r="N1277" s="3"/>
      <c r="P1277" s="3"/>
    </row>
    <row r="1278" spans="1:16" ht="12.75" customHeight="1" x14ac:dyDescent="0.2">
      <c r="A1278" s="11"/>
      <c r="B1278" s="11"/>
      <c r="C1278" s="11"/>
      <c r="E1278" s="11"/>
      <c r="L1278" s="3"/>
      <c r="N1278" s="3"/>
      <c r="P1278" s="3"/>
    </row>
    <row r="1279" spans="1:16" ht="12.75" customHeight="1" x14ac:dyDescent="0.2">
      <c r="A1279" s="11"/>
      <c r="B1279" s="11"/>
      <c r="C1279" s="11"/>
      <c r="E1279" s="11"/>
      <c r="L1279" s="3"/>
      <c r="N1279" s="3"/>
      <c r="P1279" s="3"/>
    </row>
    <row r="1280" spans="1:16" ht="12.75" customHeight="1" x14ac:dyDescent="0.2">
      <c r="A1280" s="11"/>
      <c r="B1280" s="11"/>
      <c r="C1280" s="11"/>
      <c r="E1280" s="11"/>
      <c r="L1280" s="3"/>
      <c r="N1280" s="3"/>
      <c r="P1280" s="3"/>
    </row>
    <row r="1281" spans="1:16" ht="12.75" customHeight="1" x14ac:dyDescent="0.2">
      <c r="A1281" s="11"/>
      <c r="B1281" s="11"/>
      <c r="C1281" s="11"/>
      <c r="E1281" s="11"/>
      <c r="L1281" s="3"/>
      <c r="N1281" s="3"/>
      <c r="P1281" s="3"/>
    </row>
    <row r="1282" spans="1:16" ht="12.75" customHeight="1" x14ac:dyDescent="0.2">
      <c r="A1282" s="11"/>
      <c r="B1282" s="11"/>
      <c r="C1282" s="11"/>
      <c r="E1282" s="11"/>
      <c r="L1282" s="3"/>
      <c r="N1282" s="3"/>
      <c r="P1282" s="3"/>
    </row>
    <row r="1283" spans="1:16" ht="12.75" customHeight="1" x14ac:dyDescent="0.2">
      <c r="A1283" s="11"/>
      <c r="B1283" s="11"/>
      <c r="C1283" s="11"/>
      <c r="E1283" s="11"/>
      <c r="L1283" s="3"/>
      <c r="N1283" s="3"/>
      <c r="P1283" s="3"/>
    </row>
    <row r="1284" spans="1:16" ht="12.75" customHeight="1" x14ac:dyDescent="0.2">
      <c r="A1284" s="11"/>
      <c r="B1284" s="11"/>
      <c r="C1284" s="11"/>
      <c r="E1284" s="11"/>
      <c r="L1284" s="3"/>
      <c r="N1284" s="3"/>
      <c r="P1284" s="3"/>
    </row>
    <row r="1285" spans="1:16" ht="12.75" customHeight="1" x14ac:dyDescent="0.2">
      <c r="A1285" s="11"/>
      <c r="B1285" s="11"/>
      <c r="C1285" s="11"/>
      <c r="E1285" s="11"/>
      <c r="L1285" s="3"/>
      <c r="N1285" s="3"/>
      <c r="P1285" s="3"/>
    </row>
    <row r="1286" spans="1:16" ht="12.75" customHeight="1" x14ac:dyDescent="0.2">
      <c r="A1286" s="11"/>
      <c r="B1286" s="11"/>
      <c r="C1286" s="11"/>
      <c r="E1286" s="11"/>
      <c r="L1286" s="3"/>
      <c r="N1286" s="3"/>
      <c r="P1286" s="3"/>
    </row>
    <row r="1287" spans="1:16" ht="12.75" customHeight="1" x14ac:dyDescent="0.2">
      <c r="A1287" s="11"/>
      <c r="B1287" s="11"/>
      <c r="C1287" s="11"/>
      <c r="E1287" s="11"/>
      <c r="L1287" s="3"/>
      <c r="N1287" s="3"/>
      <c r="P1287" s="3"/>
    </row>
    <row r="1288" spans="1:16" ht="12.75" customHeight="1" x14ac:dyDescent="0.2">
      <c r="A1288" s="11"/>
      <c r="B1288" s="11"/>
      <c r="C1288" s="11"/>
      <c r="E1288" s="11"/>
      <c r="L1288" s="3"/>
      <c r="N1288" s="3"/>
      <c r="P1288" s="3"/>
    </row>
    <row r="1289" spans="1:16" ht="12.75" customHeight="1" x14ac:dyDescent="0.2">
      <c r="A1289" s="11"/>
      <c r="B1289" s="11"/>
      <c r="C1289" s="11"/>
      <c r="E1289" s="11"/>
      <c r="L1289" s="3"/>
      <c r="N1289" s="3"/>
      <c r="P1289" s="3"/>
    </row>
    <row r="1290" spans="1:16" ht="12.75" customHeight="1" x14ac:dyDescent="0.2">
      <c r="A1290" s="11"/>
      <c r="B1290" s="11"/>
      <c r="C1290" s="11"/>
      <c r="E1290" s="11"/>
      <c r="L1290" s="3"/>
      <c r="N1290" s="3"/>
      <c r="P1290" s="3"/>
    </row>
    <row r="1291" spans="1:16" ht="12.75" customHeight="1" x14ac:dyDescent="0.2">
      <c r="A1291" s="11"/>
      <c r="B1291" s="11"/>
      <c r="C1291" s="11"/>
      <c r="E1291" s="11"/>
      <c r="L1291" s="3"/>
      <c r="N1291" s="3"/>
      <c r="P1291" s="3"/>
    </row>
    <row r="1292" spans="1:16" ht="12.75" customHeight="1" x14ac:dyDescent="0.2">
      <c r="A1292" s="11"/>
      <c r="B1292" s="11"/>
      <c r="C1292" s="11"/>
      <c r="E1292" s="11"/>
      <c r="L1292" s="3"/>
      <c r="N1292" s="3"/>
      <c r="P1292" s="3"/>
    </row>
    <row r="1293" spans="1:16" ht="12.75" customHeight="1" x14ac:dyDescent="0.2">
      <c r="A1293" s="11"/>
      <c r="B1293" s="11"/>
      <c r="C1293" s="11"/>
      <c r="E1293" s="11"/>
      <c r="L1293" s="3"/>
      <c r="N1293" s="3"/>
      <c r="P1293" s="3"/>
    </row>
    <row r="1294" spans="1:16" ht="12.75" customHeight="1" x14ac:dyDescent="0.2">
      <c r="A1294" s="11"/>
      <c r="B1294" s="11"/>
      <c r="C1294" s="11"/>
      <c r="E1294" s="11"/>
      <c r="L1294" s="3"/>
      <c r="N1294" s="3"/>
      <c r="P1294" s="3"/>
    </row>
    <row r="1295" spans="1:16" ht="12.75" customHeight="1" x14ac:dyDescent="0.2">
      <c r="A1295" s="11"/>
      <c r="B1295" s="11"/>
      <c r="C1295" s="11"/>
      <c r="E1295" s="11"/>
      <c r="L1295" s="3"/>
      <c r="N1295" s="3"/>
      <c r="P1295" s="3"/>
    </row>
    <row r="1296" spans="1:16" ht="12.75" customHeight="1" x14ac:dyDescent="0.2">
      <c r="A1296" s="11"/>
      <c r="B1296" s="11"/>
      <c r="C1296" s="11"/>
      <c r="E1296" s="11"/>
      <c r="L1296" s="3"/>
      <c r="N1296" s="3"/>
      <c r="P1296" s="3"/>
    </row>
    <row r="1297" spans="1:16" ht="12.75" customHeight="1" x14ac:dyDescent="0.2">
      <c r="A1297" s="11"/>
      <c r="B1297" s="11"/>
      <c r="C1297" s="11"/>
      <c r="E1297" s="11"/>
      <c r="L1297" s="3"/>
      <c r="N1297" s="3"/>
      <c r="P1297" s="3"/>
    </row>
    <row r="1298" spans="1:16" ht="12.75" customHeight="1" x14ac:dyDescent="0.2">
      <c r="A1298" s="11"/>
      <c r="B1298" s="11"/>
      <c r="C1298" s="11"/>
      <c r="E1298" s="11"/>
      <c r="L1298" s="3"/>
      <c r="N1298" s="3"/>
      <c r="P1298" s="3"/>
    </row>
    <row r="1299" spans="1:16" ht="12.75" customHeight="1" x14ac:dyDescent="0.2">
      <c r="A1299" s="11"/>
      <c r="B1299" s="11"/>
      <c r="C1299" s="11"/>
      <c r="E1299" s="11"/>
      <c r="L1299" s="3"/>
      <c r="N1299" s="3"/>
      <c r="P1299" s="3"/>
    </row>
    <row r="1300" spans="1:16" ht="12.75" customHeight="1" x14ac:dyDescent="0.2">
      <c r="A1300" s="11"/>
      <c r="B1300" s="11"/>
      <c r="C1300" s="11"/>
      <c r="E1300" s="11"/>
      <c r="L1300" s="3"/>
      <c r="N1300" s="3"/>
      <c r="P1300" s="3"/>
    </row>
    <row r="1301" spans="1:16" ht="12.75" customHeight="1" x14ac:dyDescent="0.2">
      <c r="A1301" s="11"/>
      <c r="B1301" s="11"/>
      <c r="C1301" s="11"/>
      <c r="E1301" s="11"/>
      <c r="L1301" s="3"/>
      <c r="N1301" s="3"/>
      <c r="P1301" s="3"/>
    </row>
    <row r="1302" spans="1:16" ht="12.75" customHeight="1" x14ac:dyDescent="0.2">
      <c r="A1302" s="11"/>
      <c r="B1302" s="11"/>
      <c r="C1302" s="11"/>
      <c r="E1302" s="11"/>
      <c r="L1302" s="3"/>
      <c r="N1302" s="3"/>
      <c r="P1302" s="3"/>
    </row>
    <row r="1303" spans="1:16" ht="12.75" customHeight="1" x14ac:dyDescent="0.2">
      <c r="A1303" s="11"/>
      <c r="B1303" s="11"/>
      <c r="C1303" s="11"/>
      <c r="E1303" s="11"/>
      <c r="L1303" s="3"/>
      <c r="N1303" s="3"/>
      <c r="P1303" s="3"/>
    </row>
    <row r="1304" spans="1:16" ht="12.75" customHeight="1" x14ac:dyDescent="0.2">
      <c r="A1304" s="11"/>
      <c r="B1304" s="11"/>
      <c r="C1304" s="11"/>
      <c r="E1304" s="11"/>
      <c r="L1304" s="3"/>
      <c r="N1304" s="3"/>
      <c r="P1304" s="3"/>
    </row>
    <row r="1305" spans="1:16" ht="12.75" customHeight="1" x14ac:dyDescent="0.2">
      <c r="A1305" s="11"/>
      <c r="B1305" s="11"/>
      <c r="C1305" s="11"/>
      <c r="E1305" s="11"/>
      <c r="L1305" s="3"/>
      <c r="N1305" s="3"/>
      <c r="P1305" s="3"/>
    </row>
    <row r="1306" spans="1:16" ht="12.75" customHeight="1" x14ac:dyDescent="0.2">
      <c r="A1306" s="11"/>
      <c r="B1306" s="11"/>
      <c r="C1306" s="11"/>
      <c r="E1306" s="11"/>
      <c r="L1306" s="3"/>
      <c r="N1306" s="3"/>
      <c r="P1306" s="3"/>
    </row>
    <row r="1307" spans="1:16" ht="12.75" customHeight="1" x14ac:dyDescent="0.2">
      <c r="A1307" s="11"/>
      <c r="B1307" s="11"/>
      <c r="C1307" s="11"/>
      <c r="E1307" s="11"/>
      <c r="L1307" s="3"/>
      <c r="N1307" s="3"/>
      <c r="P1307" s="3"/>
    </row>
    <row r="1308" spans="1:16" ht="12.75" customHeight="1" x14ac:dyDescent="0.2">
      <c r="A1308" s="11"/>
      <c r="B1308" s="11"/>
      <c r="C1308" s="11"/>
      <c r="E1308" s="11"/>
      <c r="L1308" s="3"/>
      <c r="N1308" s="3"/>
      <c r="P1308" s="3"/>
    </row>
    <row r="1309" spans="1:16" ht="12.75" customHeight="1" x14ac:dyDescent="0.2">
      <c r="A1309" s="11"/>
      <c r="B1309" s="11"/>
      <c r="C1309" s="11"/>
      <c r="E1309" s="11"/>
      <c r="L1309" s="3"/>
      <c r="N1309" s="3"/>
      <c r="P1309" s="3"/>
    </row>
    <row r="1310" spans="1:16" ht="12.75" customHeight="1" x14ac:dyDescent="0.2">
      <c r="A1310" s="11"/>
      <c r="B1310" s="11"/>
      <c r="C1310" s="11"/>
      <c r="E1310" s="11"/>
      <c r="L1310" s="3"/>
      <c r="N1310" s="3"/>
      <c r="P1310" s="3"/>
    </row>
    <row r="1311" spans="1:16" ht="12.75" customHeight="1" x14ac:dyDescent="0.2">
      <c r="A1311" s="11"/>
      <c r="B1311" s="11"/>
      <c r="C1311" s="11"/>
      <c r="E1311" s="11"/>
      <c r="L1311" s="3"/>
      <c r="N1311" s="3"/>
      <c r="P1311" s="3"/>
    </row>
    <row r="1312" spans="1:16" ht="12.75" customHeight="1" x14ac:dyDescent="0.2">
      <c r="A1312" s="11"/>
      <c r="B1312" s="11"/>
      <c r="C1312" s="11"/>
      <c r="E1312" s="11"/>
      <c r="L1312" s="3"/>
      <c r="N1312" s="3"/>
      <c r="P1312" s="3"/>
    </row>
    <row r="1313" spans="1:16" ht="12.75" customHeight="1" x14ac:dyDescent="0.2">
      <c r="A1313" s="11"/>
      <c r="B1313" s="11"/>
      <c r="C1313" s="11"/>
      <c r="E1313" s="11"/>
      <c r="L1313" s="3"/>
      <c r="N1313" s="3"/>
      <c r="P1313" s="3"/>
    </row>
    <row r="1314" spans="1:16" ht="12.75" customHeight="1" x14ac:dyDescent="0.2">
      <c r="A1314" s="11"/>
      <c r="B1314" s="11"/>
      <c r="C1314" s="11"/>
      <c r="E1314" s="11"/>
      <c r="L1314" s="3"/>
      <c r="N1314" s="3"/>
      <c r="P1314" s="3"/>
    </row>
    <row r="1315" spans="1:16" ht="12.75" customHeight="1" x14ac:dyDescent="0.2">
      <c r="A1315" s="11"/>
      <c r="B1315" s="11"/>
      <c r="C1315" s="11"/>
      <c r="E1315" s="11"/>
      <c r="L1315" s="3"/>
      <c r="N1315" s="3"/>
      <c r="P1315" s="3"/>
    </row>
    <row r="1316" spans="1:16" ht="12.75" customHeight="1" x14ac:dyDescent="0.2">
      <c r="A1316" s="11"/>
      <c r="B1316" s="11"/>
      <c r="C1316" s="11"/>
      <c r="E1316" s="11"/>
      <c r="L1316" s="3"/>
      <c r="N1316" s="3"/>
      <c r="P1316" s="3"/>
    </row>
    <row r="1317" spans="1:16" ht="12.75" customHeight="1" x14ac:dyDescent="0.2">
      <c r="A1317" s="11"/>
      <c r="B1317" s="11"/>
      <c r="C1317" s="11"/>
      <c r="E1317" s="11"/>
      <c r="L1317" s="3"/>
      <c r="N1317" s="3"/>
      <c r="P1317" s="3"/>
    </row>
    <row r="1318" spans="1:16" ht="12.75" customHeight="1" x14ac:dyDescent="0.2">
      <c r="A1318" s="11"/>
      <c r="B1318" s="11"/>
      <c r="C1318" s="11"/>
      <c r="E1318" s="11"/>
      <c r="L1318" s="3"/>
      <c r="N1318" s="3"/>
      <c r="P1318" s="3"/>
    </row>
    <row r="1319" spans="1:16" ht="12.75" customHeight="1" x14ac:dyDescent="0.2">
      <c r="A1319" s="11"/>
      <c r="B1319" s="11"/>
      <c r="C1319" s="11"/>
      <c r="E1319" s="11"/>
      <c r="L1319" s="3"/>
      <c r="N1319" s="3"/>
      <c r="P1319" s="3"/>
    </row>
    <row r="1320" spans="1:16" ht="12.75" customHeight="1" x14ac:dyDescent="0.2">
      <c r="A1320" s="11"/>
      <c r="B1320" s="11"/>
      <c r="C1320" s="11"/>
      <c r="E1320" s="11"/>
      <c r="L1320" s="3"/>
      <c r="N1320" s="3"/>
      <c r="P1320" s="3"/>
    </row>
    <row r="1321" spans="1:16" ht="12.75" customHeight="1" x14ac:dyDescent="0.2">
      <c r="A1321" s="11"/>
      <c r="B1321" s="11"/>
      <c r="C1321" s="11"/>
      <c r="E1321" s="11"/>
      <c r="L1321" s="3"/>
      <c r="N1321" s="3"/>
      <c r="P1321" s="3"/>
    </row>
    <row r="1322" spans="1:16" ht="12.75" customHeight="1" x14ac:dyDescent="0.2">
      <c r="A1322" s="11"/>
      <c r="B1322" s="11"/>
      <c r="C1322" s="11"/>
      <c r="E1322" s="11"/>
      <c r="L1322" s="3"/>
      <c r="N1322" s="3"/>
      <c r="P1322" s="3"/>
    </row>
    <row r="1323" spans="1:16" ht="12.75" customHeight="1" x14ac:dyDescent="0.2">
      <c r="A1323" s="11"/>
      <c r="B1323" s="11"/>
      <c r="C1323" s="11"/>
      <c r="E1323" s="11"/>
      <c r="L1323" s="3"/>
      <c r="N1323" s="3"/>
      <c r="P1323" s="3"/>
    </row>
    <row r="1324" spans="1:16" ht="12.75" customHeight="1" x14ac:dyDescent="0.2">
      <c r="A1324" s="11"/>
      <c r="B1324" s="11"/>
      <c r="C1324" s="11"/>
      <c r="E1324" s="11"/>
      <c r="L1324" s="3"/>
      <c r="N1324" s="3"/>
      <c r="P1324" s="3"/>
    </row>
    <row r="1325" spans="1:16" ht="12.75" customHeight="1" x14ac:dyDescent="0.2">
      <c r="A1325" s="11"/>
      <c r="B1325" s="11"/>
      <c r="C1325" s="11"/>
      <c r="E1325" s="11"/>
      <c r="L1325" s="3"/>
      <c r="N1325" s="3"/>
      <c r="P1325" s="3"/>
    </row>
    <row r="1326" spans="1:16" ht="12.75" customHeight="1" x14ac:dyDescent="0.2">
      <c r="A1326" s="11"/>
      <c r="B1326" s="11"/>
      <c r="C1326" s="11"/>
      <c r="E1326" s="11"/>
      <c r="L1326" s="3"/>
      <c r="N1326" s="3"/>
      <c r="P1326" s="3"/>
    </row>
    <row r="1327" spans="1:16" ht="12.75" customHeight="1" x14ac:dyDescent="0.2">
      <c r="A1327" s="11"/>
      <c r="B1327" s="11"/>
      <c r="C1327" s="11"/>
      <c r="E1327" s="11"/>
      <c r="L1327" s="3"/>
      <c r="N1327" s="3"/>
      <c r="P1327" s="3"/>
    </row>
    <row r="1328" spans="1:16" ht="12.75" customHeight="1" x14ac:dyDescent="0.2">
      <c r="A1328" s="11"/>
      <c r="B1328" s="11"/>
      <c r="C1328" s="11"/>
      <c r="E1328" s="11"/>
      <c r="L1328" s="3"/>
      <c r="N1328" s="3"/>
      <c r="P1328" s="3"/>
    </row>
    <row r="1329" spans="1:16" ht="12.75" customHeight="1" x14ac:dyDescent="0.2">
      <c r="A1329" s="11"/>
      <c r="B1329" s="11"/>
      <c r="C1329" s="11"/>
      <c r="E1329" s="11"/>
      <c r="L1329" s="3"/>
      <c r="N1329" s="3"/>
      <c r="P1329" s="3"/>
    </row>
    <row r="1330" spans="1:16" ht="12.75" customHeight="1" x14ac:dyDescent="0.2">
      <c r="A1330" s="11"/>
      <c r="B1330" s="11"/>
      <c r="C1330" s="11"/>
      <c r="E1330" s="11"/>
      <c r="L1330" s="3"/>
      <c r="N1330" s="3"/>
      <c r="P1330" s="3"/>
    </row>
    <row r="1331" spans="1:16" ht="12.75" customHeight="1" x14ac:dyDescent="0.2">
      <c r="A1331" s="11"/>
      <c r="B1331" s="11"/>
      <c r="C1331" s="11"/>
      <c r="E1331" s="11"/>
      <c r="L1331" s="3"/>
      <c r="N1331" s="3"/>
      <c r="P1331" s="3"/>
    </row>
    <row r="1332" spans="1:16" ht="12.75" customHeight="1" x14ac:dyDescent="0.2">
      <c r="A1332" s="11"/>
      <c r="B1332" s="11"/>
      <c r="C1332" s="11"/>
      <c r="E1332" s="11"/>
      <c r="L1332" s="3"/>
      <c r="N1332" s="3"/>
      <c r="P1332" s="3"/>
    </row>
    <row r="1333" spans="1:16" ht="12.75" customHeight="1" x14ac:dyDescent="0.2">
      <c r="A1333" s="11"/>
      <c r="B1333" s="11"/>
      <c r="C1333" s="11"/>
      <c r="E1333" s="11"/>
      <c r="L1333" s="3"/>
      <c r="N1333" s="3"/>
      <c r="P1333" s="3"/>
    </row>
    <row r="1334" spans="1:16" ht="12.75" customHeight="1" x14ac:dyDescent="0.2">
      <c r="A1334" s="11"/>
      <c r="B1334" s="11"/>
      <c r="C1334" s="11"/>
      <c r="E1334" s="11"/>
      <c r="L1334" s="3"/>
      <c r="N1334" s="3"/>
      <c r="P1334" s="3"/>
    </row>
    <row r="1335" spans="1:16" ht="12.75" customHeight="1" x14ac:dyDescent="0.2">
      <c r="A1335" s="11"/>
      <c r="B1335" s="11"/>
      <c r="C1335" s="11"/>
      <c r="E1335" s="11"/>
      <c r="L1335" s="3"/>
      <c r="N1335" s="3"/>
      <c r="P1335" s="3"/>
    </row>
    <row r="1336" spans="1:16" ht="12.75" customHeight="1" x14ac:dyDescent="0.2">
      <c r="A1336" s="11"/>
      <c r="B1336" s="11"/>
      <c r="C1336" s="11"/>
      <c r="E1336" s="11"/>
      <c r="L1336" s="3"/>
      <c r="N1336" s="3"/>
      <c r="P1336" s="3"/>
    </row>
    <row r="1337" spans="1:16" ht="12.75" customHeight="1" x14ac:dyDescent="0.2">
      <c r="A1337" s="11"/>
      <c r="B1337" s="11"/>
      <c r="C1337" s="11"/>
      <c r="E1337" s="11"/>
      <c r="L1337" s="3"/>
      <c r="N1337" s="3"/>
      <c r="P1337" s="3"/>
    </row>
    <row r="1338" spans="1:16" ht="12.75" customHeight="1" x14ac:dyDescent="0.2">
      <c r="A1338" s="11"/>
      <c r="B1338" s="11"/>
      <c r="C1338" s="11"/>
      <c r="E1338" s="11"/>
      <c r="L1338" s="3"/>
      <c r="N1338" s="3"/>
      <c r="P1338" s="3"/>
    </row>
    <row r="1339" spans="1:16" ht="12.75" customHeight="1" x14ac:dyDescent="0.2">
      <c r="A1339" s="11"/>
      <c r="B1339" s="11"/>
      <c r="C1339" s="11"/>
      <c r="E1339" s="11"/>
      <c r="L1339" s="3"/>
      <c r="N1339" s="3"/>
      <c r="P1339" s="3"/>
    </row>
    <row r="1340" spans="1:16" ht="12.75" customHeight="1" x14ac:dyDescent="0.2">
      <c r="A1340" s="11"/>
      <c r="B1340" s="11"/>
      <c r="C1340" s="11"/>
      <c r="E1340" s="11"/>
      <c r="L1340" s="3"/>
      <c r="N1340" s="3"/>
      <c r="P1340" s="3"/>
    </row>
    <row r="1341" spans="1:16" ht="12.75" customHeight="1" x14ac:dyDescent="0.2">
      <c r="A1341" s="11"/>
      <c r="B1341" s="11"/>
      <c r="C1341" s="11"/>
      <c r="E1341" s="11"/>
      <c r="L1341" s="3"/>
      <c r="N1341" s="3"/>
      <c r="P1341" s="3"/>
    </row>
    <row r="1342" spans="1:16" ht="12.75" customHeight="1" x14ac:dyDescent="0.2">
      <c r="A1342" s="11"/>
      <c r="B1342" s="11"/>
      <c r="C1342" s="11"/>
      <c r="E1342" s="11"/>
      <c r="L1342" s="3"/>
      <c r="N1342" s="3"/>
      <c r="P1342" s="3"/>
    </row>
    <row r="1343" spans="1:16" ht="12.75" customHeight="1" x14ac:dyDescent="0.2">
      <c r="A1343" s="11"/>
      <c r="B1343" s="11"/>
      <c r="C1343" s="11"/>
      <c r="E1343" s="11"/>
      <c r="L1343" s="3"/>
      <c r="N1343" s="3"/>
      <c r="P1343" s="3"/>
    </row>
    <row r="1344" spans="1:16" ht="12.75" customHeight="1" x14ac:dyDescent="0.2">
      <c r="A1344" s="11"/>
      <c r="B1344" s="11"/>
      <c r="C1344" s="11"/>
      <c r="E1344" s="11"/>
      <c r="L1344" s="3"/>
      <c r="N1344" s="3"/>
      <c r="P1344" s="3"/>
    </row>
    <row r="1345" spans="1:16" ht="12.75" customHeight="1" x14ac:dyDescent="0.2">
      <c r="A1345" s="11"/>
      <c r="B1345" s="11"/>
      <c r="C1345" s="11"/>
      <c r="E1345" s="11"/>
      <c r="L1345" s="3"/>
      <c r="N1345" s="3"/>
      <c r="P1345" s="3"/>
    </row>
    <row r="1346" spans="1:16" ht="12.75" customHeight="1" x14ac:dyDescent="0.2">
      <c r="A1346" s="11"/>
      <c r="B1346" s="11"/>
      <c r="C1346" s="11"/>
      <c r="E1346" s="11"/>
      <c r="L1346" s="3"/>
      <c r="N1346" s="3"/>
      <c r="P1346" s="3"/>
    </row>
    <row r="1347" spans="1:16" ht="12.75" customHeight="1" x14ac:dyDescent="0.2">
      <c r="A1347" s="11"/>
      <c r="B1347" s="11"/>
      <c r="C1347" s="11"/>
      <c r="E1347" s="11"/>
      <c r="L1347" s="3"/>
      <c r="N1347" s="3"/>
      <c r="P1347" s="3"/>
    </row>
    <row r="1348" spans="1:16" ht="12.75" customHeight="1" x14ac:dyDescent="0.2">
      <c r="A1348" s="11"/>
      <c r="B1348" s="11"/>
      <c r="C1348" s="11"/>
      <c r="E1348" s="11"/>
      <c r="L1348" s="3"/>
      <c r="N1348" s="3"/>
      <c r="P1348" s="3"/>
    </row>
    <row r="1349" spans="1:16" ht="12.75" customHeight="1" x14ac:dyDescent="0.2">
      <c r="A1349" s="11"/>
      <c r="B1349" s="11"/>
      <c r="C1349" s="11"/>
      <c r="E1349" s="11"/>
      <c r="L1349" s="3"/>
      <c r="N1349" s="3"/>
      <c r="P1349" s="3"/>
    </row>
    <row r="1350" spans="1:16" ht="12.75" customHeight="1" x14ac:dyDescent="0.2">
      <c r="A1350" s="11"/>
      <c r="B1350" s="11"/>
      <c r="C1350" s="11"/>
      <c r="E1350" s="11"/>
      <c r="L1350" s="3"/>
      <c r="N1350" s="3"/>
      <c r="P1350" s="3"/>
    </row>
    <row r="1351" spans="1:16" ht="12.75" customHeight="1" x14ac:dyDescent="0.2">
      <c r="A1351" s="11"/>
      <c r="B1351" s="11"/>
      <c r="C1351" s="11"/>
      <c r="E1351" s="11"/>
      <c r="L1351" s="3"/>
      <c r="N1351" s="3"/>
      <c r="P1351" s="3"/>
    </row>
    <row r="1352" spans="1:16" ht="12.75" customHeight="1" x14ac:dyDescent="0.2">
      <c r="A1352" s="11"/>
      <c r="B1352" s="11"/>
      <c r="C1352" s="11"/>
      <c r="E1352" s="11"/>
      <c r="L1352" s="3"/>
      <c r="N1352" s="3"/>
      <c r="P1352" s="3"/>
    </row>
  </sheetData>
  <mergeCells count="2">
    <mergeCell ref="A1:R1"/>
    <mergeCell ref="A2:R2"/>
  </mergeCells>
  <printOptions horizontalCentered="1"/>
  <pageMargins left="0.7" right="0.7" top="0.75" bottom="0.75" header="0" footer="0"/>
  <pageSetup scale="54" fitToHeight="0" orientation="landscape" r:id="rId1"/>
  <headerFooter>
    <oddFooter>&amp;R&amp;"Times New Roman,Bold"&amp;10&amp;A</oddFooter>
  </headerFooter>
  <rowBreaks count="2" manualBreakCount="2">
    <brk id="58" max="13" man="1"/>
    <brk id="107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328F0-75B7-488D-B72F-87145063D6EC}">
  <sheetPr>
    <pageSetUpPr fitToPage="1"/>
  </sheetPr>
  <dimension ref="A1:V1304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4.5703125" defaultRowHeight="12.75" customHeight="1" x14ac:dyDescent="0.2"/>
  <cols>
    <col min="1" max="1" width="5" style="2" customWidth="1"/>
    <col min="2" max="2" width="7" style="12" customWidth="1"/>
    <col min="3" max="3" width="3.7109375" style="1" customWidth="1"/>
    <col min="4" max="4" width="44.42578125" style="11" customWidth="1"/>
    <col min="5" max="5" width="18.7109375" style="4" customWidth="1"/>
    <col min="6" max="7" width="18.7109375" style="11" customWidth="1"/>
    <col min="8" max="8" width="2.140625" style="11" customWidth="1"/>
    <col min="9" max="9" width="26" style="11" customWidth="1"/>
    <col min="10" max="10" width="6" style="11" bestFit="1" customWidth="1"/>
    <col min="11" max="11" width="14.42578125" style="11" customWidth="1"/>
    <col min="12" max="12" width="6" style="11" bestFit="1" customWidth="1"/>
    <col min="13" max="13" width="15.85546875" style="11" customWidth="1"/>
    <col min="14" max="14" width="6" style="11" bestFit="1" customWidth="1"/>
    <col min="15" max="15" width="15.85546875" style="11" customWidth="1"/>
    <col min="16" max="16" width="5.42578125" style="3" customWidth="1"/>
    <col min="17" max="17" width="16.140625" style="3" customWidth="1"/>
    <col min="18" max="18" width="5.42578125" style="3" customWidth="1"/>
    <col min="19" max="19" width="16.140625" style="3" customWidth="1"/>
    <col min="20" max="20" width="6.7109375" style="11" bestFit="1" customWidth="1"/>
    <col min="21" max="21" width="18.85546875" style="11" bestFit="1" customWidth="1"/>
    <col min="22" max="254" width="14.5703125" style="11"/>
    <col min="255" max="255" width="4.140625" style="11" customWidth="1"/>
    <col min="256" max="256" width="5.28515625" style="11" customWidth="1"/>
    <col min="257" max="257" width="8.7109375" style="11" customWidth="1"/>
    <col min="258" max="258" width="2.28515625" style="11" customWidth="1"/>
    <col min="259" max="259" width="42.140625" style="11" bestFit="1" customWidth="1"/>
    <col min="260" max="260" width="5.85546875" style="11" customWidth="1"/>
    <col min="261" max="261" width="13.140625" style="11" bestFit="1" customWidth="1"/>
    <col min="262" max="262" width="6" style="11" customWidth="1"/>
    <col min="263" max="263" width="13.140625" style="11" bestFit="1" customWidth="1"/>
    <col min="264" max="264" width="6.140625" style="11" customWidth="1"/>
    <col min="265" max="265" width="13.140625" style="11" bestFit="1" customWidth="1"/>
    <col min="266" max="266" width="6.140625" style="11" customWidth="1"/>
    <col min="267" max="268" width="13.140625" style="11" bestFit="1" customWidth="1"/>
    <col min="269" max="269" width="6.140625" style="11" customWidth="1"/>
    <col min="270" max="270" width="13.140625" style="11" bestFit="1" customWidth="1"/>
    <col min="271" max="271" width="15" style="11" bestFit="1" customWidth="1"/>
    <col min="272" max="272" width="5.28515625" style="11" customWidth="1"/>
    <col min="273" max="273" width="4.42578125" style="11" customWidth="1"/>
    <col min="274" max="274" width="3.85546875" style="11" customWidth="1"/>
    <col min="275" max="275" width="5.28515625" style="11" customWidth="1"/>
    <col min="276" max="276" width="5" style="11" customWidth="1"/>
    <col min="277" max="510" width="14.5703125" style="11"/>
    <col min="511" max="511" width="4.140625" style="11" customWidth="1"/>
    <col min="512" max="512" width="5.28515625" style="11" customWidth="1"/>
    <col min="513" max="513" width="8.7109375" style="11" customWidth="1"/>
    <col min="514" max="514" width="2.28515625" style="11" customWidth="1"/>
    <col min="515" max="515" width="42.140625" style="11" bestFit="1" customWidth="1"/>
    <col min="516" max="516" width="5.85546875" style="11" customWidth="1"/>
    <col min="517" max="517" width="13.140625" style="11" bestFit="1" customWidth="1"/>
    <col min="518" max="518" width="6" style="11" customWidth="1"/>
    <col min="519" max="519" width="13.140625" style="11" bestFit="1" customWidth="1"/>
    <col min="520" max="520" width="6.140625" style="11" customWidth="1"/>
    <col min="521" max="521" width="13.140625" style="11" bestFit="1" customWidth="1"/>
    <col min="522" max="522" width="6.140625" style="11" customWidth="1"/>
    <col min="523" max="524" width="13.140625" style="11" bestFit="1" customWidth="1"/>
    <col min="525" max="525" width="6.140625" style="11" customWidth="1"/>
    <col min="526" max="526" width="13.140625" style="11" bestFit="1" customWidth="1"/>
    <col min="527" max="527" width="15" style="11" bestFit="1" customWidth="1"/>
    <col min="528" max="528" width="5.28515625" style="11" customWidth="1"/>
    <col min="529" max="529" width="4.42578125" style="11" customWidth="1"/>
    <col min="530" max="530" width="3.85546875" style="11" customWidth="1"/>
    <col min="531" max="531" width="5.28515625" style="11" customWidth="1"/>
    <col min="532" max="532" width="5" style="11" customWidth="1"/>
    <col min="533" max="766" width="14.5703125" style="11"/>
    <col min="767" max="767" width="4.140625" style="11" customWidth="1"/>
    <col min="768" max="768" width="5.28515625" style="11" customWidth="1"/>
    <col min="769" max="769" width="8.7109375" style="11" customWidth="1"/>
    <col min="770" max="770" width="2.28515625" style="11" customWidth="1"/>
    <col min="771" max="771" width="42.140625" style="11" bestFit="1" customWidth="1"/>
    <col min="772" max="772" width="5.85546875" style="11" customWidth="1"/>
    <col min="773" max="773" width="13.140625" style="11" bestFit="1" customWidth="1"/>
    <col min="774" max="774" width="6" style="11" customWidth="1"/>
    <col min="775" max="775" width="13.140625" style="11" bestFit="1" customWidth="1"/>
    <col min="776" max="776" width="6.140625" style="11" customWidth="1"/>
    <col min="777" max="777" width="13.140625" style="11" bestFit="1" customWidth="1"/>
    <col min="778" max="778" width="6.140625" style="11" customWidth="1"/>
    <col min="779" max="780" width="13.140625" style="11" bestFit="1" customWidth="1"/>
    <col min="781" max="781" width="6.140625" style="11" customWidth="1"/>
    <col min="782" max="782" width="13.140625" style="11" bestFit="1" customWidth="1"/>
    <col min="783" max="783" width="15" style="11" bestFit="1" customWidth="1"/>
    <col min="784" max="784" width="5.28515625" style="11" customWidth="1"/>
    <col min="785" max="785" width="4.42578125" style="11" customWidth="1"/>
    <col min="786" max="786" width="3.85546875" style="11" customWidth="1"/>
    <col min="787" max="787" width="5.28515625" style="11" customWidth="1"/>
    <col min="788" max="788" width="5" style="11" customWidth="1"/>
    <col min="789" max="1022" width="14.5703125" style="11"/>
    <col min="1023" max="1023" width="4.140625" style="11" customWidth="1"/>
    <col min="1024" max="1024" width="5.28515625" style="11" customWidth="1"/>
    <col min="1025" max="1025" width="8.7109375" style="11" customWidth="1"/>
    <col min="1026" max="1026" width="2.28515625" style="11" customWidth="1"/>
    <col min="1027" max="1027" width="42.140625" style="11" bestFit="1" customWidth="1"/>
    <col min="1028" max="1028" width="5.85546875" style="11" customWidth="1"/>
    <col min="1029" max="1029" width="13.140625" style="11" bestFit="1" customWidth="1"/>
    <col min="1030" max="1030" width="6" style="11" customWidth="1"/>
    <col min="1031" max="1031" width="13.140625" style="11" bestFit="1" customWidth="1"/>
    <col min="1032" max="1032" width="6.140625" style="11" customWidth="1"/>
    <col min="1033" max="1033" width="13.140625" style="11" bestFit="1" customWidth="1"/>
    <col min="1034" max="1034" width="6.140625" style="11" customWidth="1"/>
    <col min="1035" max="1036" width="13.140625" style="11" bestFit="1" customWidth="1"/>
    <col min="1037" max="1037" width="6.140625" style="11" customWidth="1"/>
    <col min="1038" max="1038" width="13.140625" style="11" bestFit="1" customWidth="1"/>
    <col min="1039" max="1039" width="15" style="11" bestFit="1" customWidth="1"/>
    <col min="1040" max="1040" width="5.28515625" style="11" customWidth="1"/>
    <col min="1041" max="1041" width="4.42578125" style="11" customWidth="1"/>
    <col min="1042" max="1042" width="3.85546875" style="11" customWidth="1"/>
    <col min="1043" max="1043" width="5.28515625" style="11" customWidth="1"/>
    <col min="1044" max="1044" width="5" style="11" customWidth="1"/>
    <col min="1045" max="1278" width="14.5703125" style="11"/>
    <col min="1279" max="1279" width="4.140625" style="11" customWidth="1"/>
    <col min="1280" max="1280" width="5.28515625" style="11" customWidth="1"/>
    <col min="1281" max="1281" width="8.7109375" style="11" customWidth="1"/>
    <col min="1282" max="1282" width="2.28515625" style="11" customWidth="1"/>
    <col min="1283" max="1283" width="42.140625" style="11" bestFit="1" customWidth="1"/>
    <col min="1284" max="1284" width="5.85546875" style="11" customWidth="1"/>
    <col min="1285" max="1285" width="13.140625" style="11" bestFit="1" customWidth="1"/>
    <col min="1286" max="1286" width="6" style="11" customWidth="1"/>
    <col min="1287" max="1287" width="13.140625" style="11" bestFit="1" customWidth="1"/>
    <col min="1288" max="1288" width="6.140625" style="11" customWidth="1"/>
    <col min="1289" max="1289" width="13.140625" style="11" bestFit="1" customWidth="1"/>
    <col min="1290" max="1290" width="6.140625" style="11" customWidth="1"/>
    <col min="1291" max="1292" width="13.140625" style="11" bestFit="1" customWidth="1"/>
    <col min="1293" max="1293" width="6.140625" style="11" customWidth="1"/>
    <col min="1294" max="1294" width="13.140625" style="11" bestFit="1" customWidth="1"/>
    <col min="1295" max="1295" width="15" style="11" bestFit="1" customWidth="1"/>
    <col min="1296" max="1296" width="5.28515625" style="11" customWidth="1"/>
    <col min="1297" max="1297" width="4.42578125" style="11" customWidth="1"/>
    <col min="1298" max="1298" width="3.85546875" style="11" customWidth="1"/>
    <col min="1299" max="1299" width="5.28515625" style="11" customWidth="1"/>
    <col min="1300" max="1300" width="5" style="11" customWidth="1"/>
    <col min="1301" max="1534" width="14.5703125" style="11"/>
    <col min="1535" max="1535" width="4.140625" style="11" customWidth="1"/>
    <col min="1536" max="1536" width="5.28515625" style="11" customWidth="1"/>
    <col min="1537" max="1537" width="8.7109375" style="11" customWidth="1"/>
    <col min="1538" max="1538" width="2.28515625" style="11" customWidth="1"/>
    <col min="1539" max="1539" width="42.140625" style="11" bestFit="1" customWidth="1"/>
    <col min="1540" max="1540" width="5.85546875" style="11" customWidth="1"/>
    <col min="1541" max="1541" width="13.140625" style="11" bestFit="1" customWidth="1"/>
    <col min="1542" max="1542" width="6" style="11" customWidth="1"/>
    <col min="1543" max="1543" width="13.140625" style="11" bestFit="1" customWidth="1"/>
    <col min="1544" max="1544" width="6.140625" style="11" customWidth="1"/>
    <col min="1545" max="1545" width="13.140625" style="11" bestFit="1" customWidth="1"/>
    <col min="1546" max="1546" width="6.140625" style="11" customWidth="1"/>
    <col min="1547" max="1548" width="13.140625" style="11" bestFit="1" customWidth="1"/>
    <col min="1549" max="1549" width="6.140625" style="11" customWidth="1"/>
    <col min="1550" max="1550" width="13.140625" style="11" bestFit="1" customWidth="1"/>
    <col min="1551" max="1551" width="15" style="11" bestFit="1" customWidth="1"/>
    <col min="1552" max="1552" width="5.28515625" style="11" customWidth="1"/>
    <col min="1553" max="1553" width="4.42578125" style="11" customWidth="1"/>
    <col min="1554" max="1554" width="3.85546875" style="11" customWidth="1"/>
    <col min="1555" max="1555" width="5.28515625" style="11" customWidth="1"/>
    <col min="1556" max="1556" width="5" style="11" customWidth="1"/>
    <col min="1557" max="1790" width="14.5703125" style="11"/>
    <col min="1791" max="1791" width="4.140625" style="11" customWidth="1"/>
    <col min="1792" max="1792" width="5.28515625" style="11" customWidth="1"/>
    <col min="1793" max="1793" width="8.7109375" style="11" customWidth="1"/>
    <col min="1794" max="1794" width="2.28515625" style="11" customWidth="1"/>
    <col min="1795" max="1795" width="42.140625" style="11" bestFit="1" customWidth="1"/>
    <col min="1796" max="1796" width="5.85546875" style="11" customWidth="1"/>
    <col min="1797" max="1797" width="13.140625" style="11" bestFit="1" customWidth="1"/>
    <col min="1798" max="1798" width="6" style="11" customWidth="1"/>
    <col min="1799" max="1799" width="13.140625" style="11" bestFit="1" customWidth="1"/>
    <col min="1800" max="1800" width="6.140625" style="11" customWidth="1"/>
    <col min="1801" max="1801" width="13.140625" style="11" bestFit="1" customWidth="1"/>
    <col min="1802" max="1802" width="6.140625" style="11" customWidth="1"/>
    <col min="1803" max="1804" width="13.140625" style="11" bestFit="1" customWidth="1"/>
    <col min="1805" max="1805" width="6.140625" style="11" customWidth="1"/>
    <col min="1806" max="1806" width="13.140625" style="11" bestFit="1" customWidth="1"/>
    <col min="1807" max="1807" width="15" style="11" bestFit="1" customWidth="1"/>
    <col min="1808" max="1808" width="5.28515625" style="11" customWidth="1"/>
    <col min="1809" max="1809" width="4.42578125" style="11" customWidth="1"/>
    <col min="1810" max="1810" width="3.85546875" style="11" customWidth="1"/>
    <col min="1811" max="1811" width="5.28515625" style="11" customWidth="1"/>
    <col min="1812" max="1812" width="5" style="11" customWidth="1"/>
    <col min="1813" max="2046" width="14.5703125" style="11"/>
    <col min="2047" max="2047" width="4.140625" style="11" customWidth="1"/>
    <col min="2048" max="2048" width="5.28515625" style="11" customWidth="1"/>
    <col min="2049" max="2049" width="8.7109375" style="11" customWidth="1"/>
    <col min="2050" max="2050" width="2.28515625" style="11" customWidth="1"/>
    <col min="2051" max="2051" width="42.140625" style="11" bestFit="1" customWidth="1"/>
    <col min="2052" max="2052" width="5.85546875" style="11" customWidth="1"/>
    <col min="2053" max="2053" width="13.140625" style="11" bestFit="1" customWidth="1"/>
    <col min="2054" max="2054" width="6" style="11" customWidth="1"/>
    <col min="2055" max="2055" width="13.140625" style="11" bestFit="1" customWidth="1"/>
    <col min="2056" max="2056" width="6.140625" style="11" customWidth="1"/>
    <col min="2057" max="2057" width="13.140625" style="11" bestFit="1" customWidth="1"/>
    <col min="2058" max="2058" width="6.140625" style="11" customWidth="1"/>
    <col min="2059" max="2060" width="13.140625" style="11" bestFit="1" customWidth="1"/>
    <col min="2061" max="2061" width="6.140625" style="11" customWidth="1"/>
    <col min="2062" max="2062" width="13.140625" style="11" bestFit="1" customWidth="1"/>
    <col min="2063" max="2063" width="15" style="11" bestFit="1" customWidth="1"/>
    <col min="2064" max="2064" width="5.28515625" style="11" customWidth="1"/>
    <col min="2065" max="2065" width="4.42578125" style="11" customWidth="1"/>
    <col min="2066" max="2066" width="3.85546875" style="11" customWidth="1"/>
    <col min="2067" max="2067" width="5.28515625" style="11" customWidth="1"/>
    <col min="2068" max="2068" width="5" style="11" customWidth="1"/>
    <col min="2069" max="2302" width="14.5703125" style="11"/>
    <col min="2303" max="2303" width="4.140625" style="11" customWidth="1"/>
    <col min="2304" max="2304" width="5.28515625" style="11" customWidth="1"/>
    <col min="2305" max="2305" width="8.7109375" style="11" customWidth="1"/>
    <col min="2306" max="2306" width="2.28515625" style="11" customWidth="1"/>
    <col min="2307" max="2307" width="42.140625" style="11" bestFit="1" customWidth="1"/>
    <col min="2308" max="2308" width="5.85546875" style="11" customWidth="1"/>
    <col min="2309" max="2309" width="13.140625" style="11" bestFit="1" customWidth="1"/>
    <col min="2310" max="2310" width="6" style="11" customWidth="1"/>
    <col min="2311" max="2311" width="13.140625" style="11" bestFit="1" customWidth="1"/>
    <col min="2312" max="2312" width="6.140625" style="11" customWidth="1"/>
    <col min="2313" max="2313" width="13.140625" style="11" bestFit="1" customWidth="1"/>
    <col min="2314" max="2314" width="6.140625" style="11" customWidth="1"/>
    <col min="2315" max="2316" width="13.140625" style="11" bestFit="1" customWidth="1"/>
    <col min="2317" max="2317" width="6.140625" style="11" customWidth="1"/>
    <col min="2318" max="2318" width="13.140625" style="11" bestFit="1" customWidth="1"/>
    <col min="2319" max="2319" width="15" style="11" bestFit="1" customWidth="1"/>
    <col min="2320" max="2320" width="5.28515625" style="11" customWidth="1"/>
    <col min="2321" max="2321" width="4.42578125" style="11" customWidth="1"/>
    <col min="2322" max="2322" width="3.85546875" style="11" customWidth="1"/>
    <col min="2323" max="2323" width="5.28515625" style="11" customWidth="1"/>
    <col min="2324" max="2324" width="5" style="11" customWidth="1"/>
    <col min="2325" max="2558" width="14.5703125" style="11"/>
    <col min="2559" max="2559" width="4.140625" style="11" customWidth="1"/>
    <col min="2560" max="2560" width="5.28515625" style="11" customWidth="1"/>
    <col min="2561" max="2561" width="8.7109375" style="11" customWidth="1"/>
    <col min="2562" max="2562" width="2.28515625" style="11" customWidth="1"/>
    <col min="2563" max="2563" width="42.140625" style="11" bestFit="1" customWidth="1"/>
    <col min="2564" max="2564" width="5.85546875" style="11" customWidth="1"/>
    <col min="2565" max="2565" width="13.140625" style="11" bestFit="1" customWidth="1"/>
    <col min="2566" max="2566" width="6" style="11" customWidth="1"/>
    <col min="2567" max="2567" width="13.140625" style="11" bestFit="1" customWidth="1"/>
    <col min="2568" max="2568" width="6.140625" style="11" customWidth="1"/>
    <col min="2569" max="2569" width="13.140625" style="11" bestFit="1" customWidth="1"/>
    <col min="2570" max="2570" width="6.140625" style="11" customWidth="1"/>
    <col min="2571" max="2572" width="13.140625" style="11" bestFit="1" customWidth="1"/>
    <col min="2573" max="2573" width="6.140625" style="11" customWidth="1"/>
    <col min="2574" max="2574" width="13.140625" style="11" bestFit="1" customWidth="1"/>
    <col min="2575" max="2575" width="15" style="11" bestFit="1" customWidth="1"/>
    <col min="2576" max="2576" width="5.28515625" style="11" customWidth="1"/>
    <col min="2577" max="2577" width="4.42578125" style="11" customWidth="1"/>
    <col min="2578" max="2578" width="3.85546875" style="11" customWidth="1"/>
    <col min="2579" max="2579" width="5.28515625" style="11" customWidth="1"/>
    <col min="2580" max="2580" width="5" style="11" customWidth="1"/>
    <col min="2581" max="2814" width="14.5703125" style="11"/>
    <col min="2815" max="2815" width="4.140625" style="11" customWidth="1"/>
    <col min="2816" max="2816" width="5.28515625" style="11" customWidth="1"/>
    <col min="2817" max="2817" width="8.7109375" style="11" customWidth="1"/>
    <col min="2818" max="2818" width="2.28515625" style="11" customWidth="1"/>
    <col min="2819" max="2819" width="42.140625" style="11" bestFit="1" customWidth="1"/>
    <col min="2820" max="2820" width="5.85546875" style="11" customWidth="1"/>
    <col min="2821" max="2821" width="13.140625" style="11" bestFit="1" customWidth="1"/>
    <col min="2822" max="2822" width="6" style="11" customWidth="1"/>
    <col min="2823" max="2823" width="13.140625" style="11" bestFit="1" customWidth="1"/>
    <col min="2824" max="2824" width="6.140625" style="11" customWidth="1"/>
    <col min="2825" max="2825" width="13.140625" style="11" bestFit="1" customWidth="1"/>
    <col min="2826" max="2826" width="6.140625" style="11" customWidth="1"/>
    <col min="2827" max="2828" width="13.140625" style="11" bestFit="1" customWidth="1"/>
    <col min="2829" max="2829" width="6.140625" style="11" customWidth="1"/>
    <col min="2830" max="2830" width="13.140625" style="11" bestFit="1" customWidth="1"/>
    <col min="2831" max="2831" width="15" style="11" bestFit="1" customWidth="1"/>
    <col min="2832" max="2832" width="5.28515625" style="11" customWidth="1"/>
    <col min="2833" max="2833" width="4.42578125" style="11" customWidth="1"/>
    <col min="2834" max="2834" width="3.85546875" style="11" customWidth="1"/>
    <col min="2835" max="2835" width="5.28515625" style="11" customWidth="1"/>
    <col min="2836" max="2836" width="5" style="11" customWidth="1"/>
    <col min="2837" max="3070" width="14.5703125" style="11"/>
    <col min="3071" max="3071" width="4.140625" style="11" customWidth="1"/>
    <col min="3072" max="3072" width="5.28515625" style="11" customWidth="1"/>
    <col min="3073" max="3073" width="8.7109375" style="11" customWidth="1"/>
    <col min="3074" max="3074" width="2.28515625" style="11" customWidth="1"/>
    <col min="3075" max="3075" width="42.140625" style="11" bestFit="1" customWidth="1"/>
    <col min="3076" max="3076" width="5.85546875" style="11" customWidth="1"/>
    <col min="3077" max="3077" width="13.140625" style="11" bestFit="1" customWidth="1"/>
    <col min="3078" max="3078" width="6" style="11" customWidth="1"/>
    <col min="3079" max="3079" width="13.140625" style="11" bestFit="1" customWidth="1"/>
    <col min="3080" max="3080" width="6.140625" style="11" customWidth="1"/>
    <col min="3081" max="3081" width="13.140625" style="11" bestFit="1" customWidth="1"/>
    <col min="3082" max="3082" width="6.140625" style="11" customWidth="1"/>
    <col min="3083" max="3084" width="13.140625" style="11" bestFit="1" customWidth="1"/>
    <col min="3085" max="3085" width="6.140625" style="11" customWidth="1"/>
    <col min="3086" max="3086" width="13.140625" style="11" bestFit="1" customWidth="1"/>
    <col min="3087" max="3087" width="15" style="11" bestFit="1" customWidth="1"/>
    <col min="3088" max="3088" width="5.28515625" style="11" customWidth="1"/>
    <col min="3089" max="3089" width="4.42578125" style="11" customWidth="1"/>
    <col min="3090" max="3090" width="3.85546875" style="11" customWidth="1"/>
    <col min="3091" max="3091" width="5.28515625" style="11" customWidth="1"/>
    <col min="3092" max="3092" width="5" style="11" customWidth="1"/>
    <col min="3093" max="3326" width="14.5703125" style="11"/>
    <col min="3327" max="3327" width="4.140625" style="11" customWidth="1"/>
    <col min="3328" max="3328" width="5.28515625" style="11" customWidth="1"/>
    <col min="3329" max="3329" width="8.7109375" style="11" customWidth="1"/>
    <col min="3330" max="3330" width="2.28515625" style="11" customWidth="1"/>
    <col min="3331" max="3331" width="42.140625" style="11" bestFit="1" customWidth="1"/>
    <col min="3332" max="3332" width="5.85546875" style="11" customWidth="1"/>
    <col min="3333" max="3333" width="13.140625" style="11" bestFit="1" customWidth="1"/>
    <col min="3334" max="3334" width="6" style="11" customWidth="1"/>
    <col min="3335" max="3335" width="13.140625" style="11" bestFit="1" customWidth="1"/>
    <col min="3336" max="3336" width="6.140625" style="11" customWidth="1"/>
    <col min="3337" max="3337" width="13.140625" style="11" bestFit="1" customWidth="1"/>
    <col min="3338" max="3338" width="6.140625" style="11" customWidth="1"/>
    <col min="3339" max="3340" width="13.140625" style="11" bestFit="1" customWidth="1"/>
    <col min="3341" max="3341" width="6.140625" style="11" customWidth="1"/>
    <col min="3342" max="3342" width="13.140625" style="11" bestFit="1" customWidth="1"/>
    <col min="3343" max="3343" width="15" style="11" bestFit="1" customWidth="1"/>
    <col min="3344" max="3344" width="5.28515625" style="11" customWidth="1"/>
    <col min="3345" max="3345" width="4.42578125" style="11" customWidth="1"/>
    <col min="3346" max="3346" width="3.85546875" style="11" customWidth="1"/>
    <col min="3347" max="3347" width="5.28515625" style="11" customWidth="1"/>
    <col min="3348" max="3348" width="5" style="11" customWidth="1"/>
    <col min="3349" max="3582" width="14.5703125" style="11"/>
    <col min="3583" max="3583" width="4.140625" style="11" customWidth="1"/>
    <col min="3584" max="3584" width="5.28515625" style="11" customWidth="1"/>
    <col min="3585" max="3585" width="8.7109375" style="11" customWidth="1"/>
    <col min="3586" max="3586" width="2.28515625" style="11" customWidth="1"/>
    <col min="3587" max="3587" width="42.140625" style="11" bestFit="1" customWidth="1"/>
    <col min="3588" max="3588" width="5.85546875" style="11" customWidth="1"/>
    <col min="3589" max="3589" width="13.140625" style="11" bestFit="1" customWidth="1"/>
    <col min="3590" max="3590" width="6" style="11" customWidth="1"/>
    <col min="3591" max="3591" width="13.140625" style="11" bestFit="1" customWidth="1"/>
    <col min="3592" max="3592" width="6.140625" style="11" customWidth="1"/>
    <col min="3593" max="3593" width="13.140625" style="11" bestFit="1" customWidth="1"/>
    <col min="3594" max="3594" width="6.140625" style="11" customWidth="1"/>
    <col min="3595" max="3596" width="13.140625" style="11" bestFit="1" customWidth="1"/>
    <col min="3597" max="3597" width="6.140625" style="11" customWidth="1"/>
    <col min="3598" max="3598" width="13.140625" style="11" bestFit="1" customWidth="1"/>
    <col min="3599" max="3599" width="15" style="11" bestFit="1" customWidth="1"/>
    <col min="3600" max="3600" width="5.28515625" style="11" customWidth="1"/>
    <col min="3601" max="3601" width="4.42578125" style="11" customWidth="1"/>
    <col min="3602" max="3602" width="3.85546875" style="11" customWidth="1"/>
    <col min="3603" max="3603" width="5.28515625" style="11" customWidth="1"/>
    <col min="3604" max="3604" width="5" style="11" customWidth="1"/>
    <col min="3605" max="3838" width="14.5703125" style="11"/>
    <col min="3839" max="3839" width="4.140625" style="11" customWidth="1"/>
    <col min="3840" max="3840" width="5.28515625" style="11" customWidth="1"/>
    <col min="3841" max="3841" width="8.7109375" style="11" customWidth="1"/>
    <col min="3842" max="3842" width="2.28515625" style="11" customWidth="1"/>
    <col min="3843" max="3843" width="42.140625" style="11" bestFit="1" customWidth="1"/>
    <col min="3844" max="3844" width="5.85546875" style="11" customWidth="1"/>
    <col min="3845" max="3845" width="13.140625" style="11" bestFit="1" customWidth="1"/>
    <col min="3846" max="3846" width="6" style="11" customWidth="1"/>
    <col min="3847" max="3847" width="13.140625" style="11" bestFit="1" customWidth="1"/>
    <col min="3848" max="3848" width="6.140625" style="11" customWidth="1"/>
    <col min="3849" max="3849" width="13.140625" style="11" bestFit="1" customWidth="1"/>
    <col min="3850" max="3850" width="6.140625" style="11" customWidth="1"/>
    <col min="3851" max="3852" width="13.140625" style="11" bestFit="1" customWidth="1"/>
    <col min="3853" max="3853" width="6.140625" style="11" customWidth="1"/>
    <col min="3854" max="3854" width="13.140625" style="11" bestFit="1" customWidth="1"/>
    <col min="3855" max="3855" width="15" style="11" bestFit="1" customWidth="1"/>
    <col min="3856" max="3856" width="5.28515625" style="11" customWidth="1"/>
    <col min="3857" max="3857" width="4.42578125" style="11" customWidth="1"/>
    <col min="3858" max="3858" width="3.85546875" style="11" customWidth="1"/>
    <col min="3859" max="3859" width="5.28515625" style="11" customWidth="1"/>
    <col min="3860" max="3860" width="5" style="11" customWidth="1"/>
    <col min="3861" max="4094" width="14.5703125" style="11"/>
    <col min="4095" max="4095" width="4.140625" style="11" customWidth="1"/>
    <col min="4096" max="4096" width="5.28515625" style="11" customWidth="1"/>
    <col min="4097" max="4097" width="8.7109375" style="11" customWidth="1"/>
    <col min="4098" max="4098" width="2.28515625" style="11" customWidth="1"/>
    <col min="4099" max="4099" width="42.140625" style="11" bestFit="1" customWidth="1"/>
    <col min="4100" max="4100" width="5.85546875" style="11" customWidth="1"/>
    <col min="4101" max="4101" width="13.140625" style="11" bestFit="1" customWidth="1"/>
    <col min="4102" max="4102" width="6" style="11" customWidth="1"/>
    <col min="4103" max="4103" width="13.140625" style="11" bestFit="1" customWidth="1"/>
    <col min="4104" max="4104" width="6.140625" style="11" customWidth="1"/>
    <col min="4105" max="4105" width="13.140625" style="11" bestFit="1" customWidth="1"/>
    <col min="4106" max="4106" width="6.140625" style="11" customWidth="1"/>
    <col min="4107" max="4108" width="13.140625" style="11" bestFit="1" customWidth="1"/>
    <col min="4109" max="4109" width="6.140625" style="11" customWidth="1"/>
    <col min="4110" max="4110" width="13.140625" style="11" bestFit="1" customWidth="1"/>
    <col min="4111" max="4111" width="15" style="11" bestFit="1" customWidth="1"/>
    <col min="4112" max="4112" width="5.28515625" style="11" customWidth="1"/>
    <col min="4113" max="4113" width="4.42578125" style="11" customWidth="1"/>
    <col min="4114" max="4114" width="3.85546875" style="11" customWidth="1"/>
    <col min="4115" max="4115" width="5.28515625" style="11" customWidth="1"/>
    <col min="4116" max="4116" width="5" style="11" customWidth="1"/>
    <col min="4117" max="4350" width="14.5703125" style="11"/>
    <col min="4351" max="4351" width="4.140625" style="11" customWidth="1"/>
    <col min="4352" max="4352" width="5.28515625" style="11" customWidth="1"/>
    <col min="4353" max="4353" width="8.7109375" style="11" customWidth="1"/>
    <col min="4354" max="4354" width="2.28515625" style="11" customWidth="1"/>
    <col min="4355" max="4355" width="42.140625" style="11" bestFit="1" customWidth="1"/>
    <col min="4356" max="4356" width="5.85546875" style="11" customWidth="1"/>
    <col min="4357" max="4357" width="13.140625" style="11" bestFit="1" customWidth="1"/>
    <col min="4358" max="4358" width="6" style="11" customWidth="1"/>
    <col min="4359" max="4359" width="13.140625" style="11" bestFit="1" customWidth="1"/>
    <col min="4360" max="4360" width="6.140625" style="11" customWidth="1"/>
    <col min="4361" max="4361" width="13.140625" style="11" bestFit="1" customWidth="1"/>
    <col min="4362" max="4362" width="6.140625" style="11" customWidth="1"/>
    <col min="4363" max="4364" width="13.140625" style="11" bestFit="1" customWidth="1"/>
    <col min="4365" max="4365" width="6.140625" style="11" customWidth="1"/>
    <col min="4366" max="4366" width="13.140625" style="11" bestFit="1" customWidth="1"/>
    <col min="4367" max="4367" width="15" style="11" bestFit="1" customWidth="1"/>
    <col min="4368" max="4368" width="5.28515625" style="11" customWidth="1"/>
    <col min="4369" max="4369" width="4.42578125" style="11" customWidth="1"/>
    <col min="4370" max="4370" width="3.85546875" style="11" customWidth="1"/>
    <col min="4371" max="4371" width="5.28515625" style="11" customWidth="1"/>
    <col min="4372" max="4372" width="5" style="11" customWidth="1"/>
    <col min="4373" max="4606" width="14.5703125" style="11"/>
    <col min="4607" max="4607" width="4.140625" style="11" customWidth="1"/>
    <col min="4608" max="4608" width="5.28515625" style="11" customWidth="1"/>
    <col min="4609" max="4609" width="8.7109375" style="11" customWidth="1"/>
    <col min="4610" max="4610" width="2.28515625" style="11" customWidth="1"/>
    <col min="4611" max="4611" width="42.140625" style="11" bestFit="1" customWidth="1"/>
    <col min="4612" max="4612" width="5.85546875" style="11" customWidth="1"/>
    <col min="4613" max="4613" width="13.140625" style="11" bestFit="1" customWidth="1"/>
    <col min="4614" max="4614" width="6" style="11" customWidth="1"/>
    <col min="4615" max="4615" width="13.140625" style="11" bestFit="1" customWidth="1"/>
    <col min="4616" max="4616" width="6.140625" style="11" customWidth="1"/>
    <col min="4617" max="4617" width="13.140625" style="11" bestFit="1" customWidth="1"/>
    <col min="4618" max="4618" width="6.140625" style="11" customWidth="1"/>
    <col min="4619" max="4620" width="13.140625" style="11" bestFit="1" customWidth="1"/>
    <col min="4621" max="4621" width="6.140625" style="11" customWidth="1"/>
    <col min="4622" max="4622" width="13.140625" style="11" bestFit="1" customWidth="1"/>
    <col min="4623" max="4623" width="15" style="11" bestFit="1" customWidth="1"/>
    <col min="4624" max="4624" width="5.28515625" style="11" customWidth="1"/>
    <col min="4625" max="4625" width="4.42578125" style="11" customWidth="1"/>
    <col min="4626" max="4626" width="3.85546875" style="11" customWidth="1"/>
    <col min="4627" max="4627" width="5.28515625" style="11" customWidth="1"/>
    <col min="4628" max="4628" width="5" style="11" customWidth="1"/>
    <col min="4629" max="4862" width="14.5703125" style="11"/>
    <col min="4863" max="4863" width="4.140625" style="11" customWidth="1"/>
    <col min="4864" max="4864" width="5.28515625" style="11" customWidth="1"/>
    <col min="4865" max="4865" width="8.7109375" style="11" customWidth="1"/>
    <col min="4866" max="4866" width="2.28515625" style="11" customWidth="1"/>
    <col min="4867" max="4867" width="42.140625" style="11" bestFit="1" customWidth="1"/>
    <col min="4868" max="4868" width="5.85546875" style="11" customWidth="1"/>
    <col min="4869" max="4869" width="13.140625" style="11" bestFit="1" customWidth="1"/>
    <col min="4870" max="4870" width="6" style="11" customWidth="1"/>
    <col min="4871" max="4871" width="13.140625" style="11" bestFit="1" customWidth="1"/>
    <col min="4872" max="4872" width="6.140625" style="11" customWidth="1"/>
    <col min="4873" max="4873" width="13.140625" style="11" bestFit="1" customWidth="1"/>
    <col min="4874" max="4874" width="6.140625" style="11" customWidth="1"/>
    <col min="4875" max="4876" width="13.140625" style="11" bestFit="1" customWidth="1"/>
    <col min="4877" max="4877" width="6.140625" style="11" customWidth="1"/>
    <col min="4878" max="4878" width="13.140625" style="11" bestFit="1" customWidth="1"/>
    <col min="4879" max="4879" width="15" style="11" bestFit="1" customWidth="1"/>
    <col min="4880" max="4880" width="5.28515625" style="11" customWidth="1"/>
    <col min="4881" max="4881" width="4.42578125" style="11" customWidth="1"/>
    <col min="4882" max="4882" width="3.85546875" style="11" customWidth="1"/>
    <col min="4883" max="4883" width="5.28515625" style="11" customWidth="1"/>
    <col min="4884" max="4884" width="5" style="11" customWidth="1"/>
    <col min="4885" max="5118" width="14.5703125" style="11"/>
    <col min="5119" max="5119" width="4.140625" style="11" customWidth="1"/>
    <col min="5120" max="5120" width="5.28515625" style="11" customWidth="1"/>
    <col min="5121" max="5121" width="8.7109375" style="11" customWidth="1"/>
    <col min="5122" max="5122" width="2.28515625" style="11" customWidth="1"/>
    <col min="5123" max="5123" width="42.140625" style="11" bestFit="1" customWidth="1"/>
    <col min="5124" max="5124" width="5.85546875" style="11" customWidth="1"/>
    <col min="5125" max="5125" width="13.140625" style="11" bestFit="1" customWidth="1"/>
    <col min="5126" max="5126" width="6" style="11" customWidth="1"/>
    <col min="5127" max="5127" width="13.140625" style="11" bestFit="1" customWidth="1"/>
    <col min="5128" max="5128" width="6.140625" style="11" customWidth="1"/>
    <col min="5129" max="5129" width="13.140625" style="11" bestFit="1" customWidth="1"/>
    <col min="5130" max="5130" width="6.140625" style="11" customWidth="1"/>
    <col min="5131" max="5132" width="13.140625" style="11" bestFit="1" customWidth="1"/>
    <col min="5133" max="5133" width="6.140625" style="11" customWidth="1"/>
    <col min="5134" max="5134" width="13.140625" style="11" bestFit="1" customWidth="1"/>
    <col min="5135" max="5135" width="15" style="11" bestFit="1" customWidth="1"/>
    <col min="5136" max="5136" width="5.28515625" style="11" customWidth="1"/>
    <col min="5137" max="5137" width="4.42578125" style="11" customWidth="1"/>
    <col min="5138" max="5138" width="3.85546875" style="11" customWidth="1"/>
    <col min="5139" max="5139" width="5.28515625" style="11" customWidth="1"/>
    <col min="5140" max="5140" width="5" style="11" customWidth="1"/>
    <col min="5141" max="5374" width="14.5703125" style="11"/>
    <col min="5375" max="5375" width="4.140625" style="11" customWidth="1"/>
    <col min="5376" max="5376" width="5.28515625" style="11" customWidth="1"/>
    <col min="5377" max="5377" width="8.7109375" style="11" customWidth="1"/>
    <col min="5378" max="5378" width="2.28515625" style="11" customWidth="1"/>
    <col min="5379" max="5379" width="42.140625" style="11" bestFit="1" customWidth="1"/>
    <col min="5380" max="5380" width="5.85546875" style="11" customWidth="1"/>
    <col min="5381" max="5381" width="13.140625" style="11" bestFit="1" customWidth="1"/>
    <col min="5382" max="5382" width="6" style="11" customWidth="1"/>
    <col min="5383" max="5383" width="13.140625" style="11" bestFit="1" customWidth="1"/>
    <col min="5384" max="5384" width="6.140625" style="11" customWidth="1"/>
    <col min="5385" max="5385" width="13.140625" style="11" bestFit="1" customWidth="1"/>
    <col min="5386" max="5386" width="6.140625" style="11" customWidth="1"/>
    <col min="5387" max="5388" width="13.140625" style="11" bestFit="1" customWidth="1"/>
    <col min="5389" max="5389" width="6.140625" style="11" customWidth="1"/>
    <col min="5390" max="5390" width="13.140625" style="11" bestFit="1" customWidth="1"/>
    <col min="5391" max="5391" width="15" style="11" bestFit="1" customWidth="1"/>
    <col min="5392" max="5392" width="5.28515625" style="11" customWidth="1"/>
    <col min="5393" max="5393" width="4.42578125" style="11" customWidth="1"/>
    <col min="5394" max="5394" width="3.85546875" style="11" customWidth="1"/>
    <col min="5395" max="5395" width="5.28515625" style="11" customWidth="1"/>
    <col min="5396" max="5396" width="5" style="11" customWidth="1"/>
    <col min="5397" max="5630" width="14.5703125" style="11"/>
    <col min="5631" max="5631" width="4.140625" style="11" customWidth="1"/>
    <col min="5632" max="5632" width="5.28515625" style="11" customWidth="1"/>
    <col min="5633" max="5633" width="8.7109375" style="11" customWidth="1"/>
    <col min="5634" max="5634" width="2.28515625" style="11" customWidth="1"/>
    <col min="5635" max="5635" width="42.140625" style="11" bestFit="1" customWidth="1"/>
    <col min="5636" max="5636" width="5.85546875" style="11" customWidth="1"/>
    <col min="5637" max="5637" width="13.140625" style="11" bestFit="1" customWidth="1"/>
    <col min="5638" max="5638" width="6" style="11" customWidth="1"/>
    <col min="5639" max="5639" width="13.140625" style="11" bestFit="1" customWidth="1"/>
    <col min="5640" max="5640" width="6.140625" style="11" customWidth="1"/>
    <col min="5641" max="5641" width="13.140625" style="11" bestFit="1" customWidth="1"/>
    <col min="5642" max="5642" width="6.140625" style="11" customWidth="1"/>
    <col min="5643" max="5644" width="13.140625" style="11" bestFit="1" customWidth="1"/>
    <col min="5645" max="5645" width="6.140625" style="11" customWidth="1"/>
    <col min="5646" max="5646" width="13.140625" style="11" bestFit="1" customWidth="1"/>
    <col min="5647" max="5647" width="15" style="11" bestFit="1" customWidth="1"/>
    <col min="5648" max="5648" width="5.28515625" style="11" customWidth="1"/>
    <col min="5649" max="5649" width="4.42578125" style="11" customWidth="1"/>
    <col min="5650" max="5650" width="3.85546875" style="11" customWidth="1"/>
    <col min="5651" max="5651" width="5.28515625" style="11" customWidth="1"/>
    <col min="5652" max="5652" width="5" style="11" customWidth="1"/>
    <col min="5653" max="5886" width="14.5703125" style="11"/>
    <col min="5887" max="5887" width="4.140625" style="11" customWidth="1"/>
    <col min="5888" max="5888" width="5.28515625" style="11" customWidth="1"/>
    <col min="5889" max="5889" width="8.7109375" style="11" customWidth="1"/>
    <col min="5890" max="5890" width="2.28515625" style="11" customWidth="1"/>
    <col min="5891" max="5891" width="42.140625" style="11" bestFit="1" customWidth="1"/>
    <col min="5892" max="5892" width="5.85546875" style="11" customWidth="1"/>
    <col min="5893" max="5893" width="13.140625" style="11" bestFit="1" customWidth="1"/>
    <col min="5894" max="5894" width="6" style="11" customWidth="1"/>
    <col min="5895" max="5895" width="13.140625" style="11" bestFit="1" customWidth="1"/>
    <col min="5896" max="5896" width="6.140625" style="11" customWidth="1"/>
    <col min="5897" max="5897" width="13.140625" style="11" bestFit="1" customWidth="1"/>
    <col min="5898" max="5898" width="6.140625" style="11" customWidth="1"/>
    <col min="5899" max="5900" width="13.140625" style="11" bestFit="1" customWidth="1"/>
    <col min="5901" max="5901" width="6.140625" style="11" customWidth="1"/>
    <col min="5902" max="5902" width="13.140625" style="11" bestFit="1" customWidth="1"/>
    <col min="5903" max="5903" width="15" style="11" bestFit="1" customWidth="1"/>
    <col min="5904" max="5904" width="5.28515625" style="11" customWidth="1"/>
    <col min="5905" max="5905" width="4.42578125" style="11" customWidth="1"/>
    <col min="5906" max="5906" width="3.85546875" style="11" customWidth="1"/>
    <col min="5907" max="5907" width="5.28515625" style="11" customWidth="1"/>
    <col min="5908" max="5908" width="5" style="11" customWidth="1"/>
    <col min="5909" max="6142" width="14.5703125" style="11"/>
    <col min="6143" max="6143" width="4.140625" style="11" customWidth="1"/>
    <col min="6144" max="6144" width="5.28515625" style="11" customWidth="1"/>
    <col min="6145" max="6145" width="8.7109375" style="11" customWidth="1"/>
    <col min="6146" max="6146" width="2.28515625" style="11" customWidth="1"/>
    <col min="6147" max="6147" width="42.140625" style="11" bestFit="1" customWidth="1"/>
    <col min="6148" max="6148" width="5.85546875" style="11" customWidth="1"/>
    <col min="6149" max="6149" width="13.140625" style="11" bestFit="1" customWidth="1"/>
    <col min="6150" max="6150" width="6" style="11" customWidth="1"/>
    <col min="6151" max="6151" width="13.140625" style="11" bestFit="1" customWidth="1"/>
    <col min="6152" max="6152" width="6.140625" style="11" customWidth="1"/>
    <col min="6153" max="6153" width="13.140625" style="11" bestFit="1" customWidth="1"/>
    <col min="6154" max="6154" width="6.140625" style="11" customWidth="1"/>
    <col min="6155" max="6156" width="13.140625" style="11" bestFit="1" customWidth="1"/>
    <col min="6157" max="6157" width="6.140625" style="11" customWidth="1"/>
    <col min="6158" max="6158" width="13.140625" style="11" bestFit="1" customWidth="1"/>
    <col min="6159" max="6159" width="15" style="11" bestFit="1" customWidth="1"/>
    <col min="6160" max="6160" width="5.28515625" style="11" customWidth="1"/>
    <col min="6161" max="6161" width="4.42578125" style="11" customWidth="1"/>
    <col min="6162" max="6162" width="3.85546875" style="11" customWidth="1"/>
    <col min="6163" max="6163" width="5.28515625" style="11" customWidth="1"/>
    <col min="6164" max="6164" width="5" style="11" customWidth="1"/>
    <col min="6165" max="6398" width="14.5703125" style="11"/>
    <col min="6399" max="6399" width="4.140625" style="11" customWidth="1"/>
    <col min="6400" max="6400" width="5.28515625" style="11" customWidth="1"/>
    <col min="6401" max="6401" width="8.7109375" style="11" customWidth="1"/>
    <col min="6402" max="6402" width="2.28515625" style="11" customWidth="1"/>
    <col min="6403" max="6403" width="42.140625" style="11" bestFit="1" customWidth="1"/>
    <col min="6404" max="6404" width="5.85546875" style="11" customWidth="1"/>
    <col min="6405" max="6405" width="13.140625" style="11" bestFit="1" customWidth="1"/>
    <col min="6406" max="6406" width="6" style="11" customWidth="1"/>
    <col min="6407" max="6407" width="13.140625" style="11" bestFit="1" customWidth="1"/>
    <col min="6408" max="6408" width="6.140625" style="11" customWidth="1"/>
    <col min="6409" max="6409" width="13.140625" style="11" bestFit="1" customWidth="1"/>
    <col min="6410" max="6410" width="6.140625" style="11" customWidth="1"/>
    <col min="6411" max="6412" width="13.140625" style="11" bestFit="1" customWidth="1"/>
    <col min="6413" max="6413" width="6.140625" style="11" customWidth="1"/>
    <col min="6414" max="6414" width="13.140625" style="11" bestFit="1" customWidth="1"/>
    <col min="6415" max="6415" width="15" style="11" bestFit="1" customWidth="1"/>
    <col min="6416" max="6416" width="5.28515625" style="11" customWidth="1"/>
    <col min="6417" max="6417" width="4.42578125" style="11" customWidth="1"/>
    <col min="6418" max="6418" width="3.85546875" style="11" customWidth="1"/>
    <col min="6419" max="6419" width="5.28515625" style="11" customWidth="1"/>
    <col min="6420" max="6420" width="5" style="11" customWidth="1"/>
    <col min="6421" max="6654" width="14.5703125" style="11"/>
    <col min="6655" max="6655" width="4.140625" style="11" customWidth="1"/>
    <col min="6656" max="6656" width="5.28515625" style="11" customWidth="1"/>
    <col min="6657" max="6657" width="8.7109375" style="11" customWidth="1"/>
    <col min="6658" max="6658" width="2.28515625" style="11" customWidth="1"/>
    <col min="6659" max="6659" width="42.140625" style="11" bestFit="1" customWidth="1"/>
    <col min="6660" max="6660" width="5.85546875" style="11" customWidth="1"/>
    <col min="6661" max="6661" width="13.140625" style="11" bestFit="1" customWidth="1"/>
    <col min="6662" max="6662" width="6" style="11" customWidth="1"/>
    <col min="6663" max="6663" width="13.140625" style="11" bestFit="1" customWidth="1"/>
    <col min="6664" max="6664" width="6.140625" style="11" customWidth="1"/>
    <col min="6665" max="6665" width="13.140625" style="11" bestFit="1" customWidth="1"/>
    <col min="6666" max="6666" width="6.140625" style="11" customWidth="1"/>
    <col min="6667" max="6668" width="13.140625" style="11" bestFit="1" customWidth="1"/>
    <col min="6669" max="6669" width="6.140625" style="11" customWidth="1"/>
    <col min="6670" max="6670" width="13.140625" style="11" bestFit="1" customWidth="1"/>
    <col min="6671" max="6671" width="15" style="11" bestFit="1" customWidth="1"/>
    <col min="6672" max="6672" width="5.28515625" style="11" customWidth="1"/>
    <col min="6673" max="6673" width="4.42578125" style="11" customWidth="1"/>
    <col min="6674" max="6674" width="3.85546875" style="11" customWidth="1"/>
    <col min="6675" max="6675" width="5.28515625" style="11" customWidth="1"/>
    <col min="6676" max="6676" width="5" style="11" customWidth="1"/>
    <col min="6677" max="6910" width="14.5703125" style="11"/>
    <col min="6911" max="6911" width="4.140625" style="11" customWidth="1"/>
    <col min="6912" max="6912" width="5.28515625" style="11" customWidth="1"/>
    <col min="6913" max="6913" width="8.7109375" style="11" customWidth="1"/>
    <col min="6914" max="6914" width="2.28515625" style="11" customWidth="1"/>
    <col min="6915" max="6915" width="42.140625" style="11" bestFit="1" customWidth="1"/>
    <col min="6916" max="6916" width="5.85546875" style="11" customWidth="1"/>
    <col min="6917" max="6917" width="13.140625" style="11" bestFit="1" customWidth="1"/>
    <col min="6918" max="6918" width="6" style="11" customWidth="1"/>
    <col min="6919" max="6919" width="13.140625" style="11" bestFit="1" customWidth="1"/>
    <col min="6920" max="6920" width="6.140625" style="11" customWidth="1"/>
    <col min="6921" max="6921" width="13.140625" style="11" bestFit="1" customWidth="1"/>
    <col min="6922" max="6922" width="6.140625" style="11" customWidth="1"/>
    <col min="6923" max="6924" width="13.140625" style="11" bestFit="1" customWidth="1"/>
    <col min="6925" max="6925" width="6.140625" style="11" customWidth="1"/>
    <col min="6926" max="6926" width="13.140625" style="11" bestFit="1" customWidth="1"/>
    <col min="6927" max="6927" width="15" style="11" bestFit="1" customWidth="1"/>
    <col min="6928" max="6928" width="5.28515625" style="11" customWidth="1"/>
    <col min="6929" max="6929" width="4.42578125" style="11" customWidth="1"/>
    <col min="6930" max="6930" width="3.85546875" style="11" customWidth="1"/>
    <col min="6931" max="6931" width="5.28515625" style="11" customWidth="1"/>
    <col min="6932" max="6932" width="5" style="11" customWidth="1"/>
    <col min="6933" max="7166" width="14.5703125" style="11"/>
    <col min="7167" max="7167" width="4.140625" style="11" customWidth="1"/>
    <col min="7168" max="7168" width="5.28515625" style="11" customWidth="1"/>
    <col min="7169" max="7169" width="8.7109375" style="11" customWidth="1"/>
    <col min="7170" max="7170" width="2.28515625" style="11" customWidth="1"/>
    <col min="7171" max="7171" width="42.140625" style="11" bestFit="1" customWidth="1"/>
    <col min="7172" max="7172" width="5.85546875" style="11" customWidth="1"/>
    <col min="7173" max="7173" width="13.140625" style="11" bestFit="1" customWidth="1"/>
    <col min="7174" max="7174" width="6" style="11" customWidth="1"/>
    <col min="7175" max="7175" width="13.140625" style="11" bestFit="1" customWidth="1"/>
    <col min="7176" max="7176" width="6.140625" style="11" customWidth="1"/>
    <col min="7177" max="7177" width="13.140625" style="11" bestFit="1" customWidth="1"/>
    <col min="7178" max="7178" width="6.140625" style="11" customWidth="1"/>
    <col min="7179" max="7180" width="13.140625" style="11" bestFit="1" customWidth="1"/>
    <col min="7181" max="7181" width="6.140625" style="11" customWidth="1"/>
    <col min="7182" max="7182" width="13.140625" style="11" bestFit="1" customWidth="1"/>
    <col min="7183" max="7183" width="15" style="11" bestFit="1" customWidth="1"/>
    <col min="7184" max="7184" width="5.28515625" style="11" customWidth="1"/>
    <col min="7185" max="7185" width="4.42578125" style="11" customWidth="1"/>
    <col min="7186" max="7186" width="3.85546875" style="11" customWidth="1"/>
    <col min="7187" max="7187" width="5.28515625" style="11" customWidth="1"/>
    <col min="7188" max="7188" width="5" style="11" customWidth="1"/>
    <col min="7189" max="7422" width="14.5703125" style="11"/>
    <col min="7423" max="7423" width="4.140625" style="11" customWidth="1"/>
    <col min="7424" max="7424" width="5.28515625" style="11" customWidth="1"/>
    <col min="7425" max="7425" width="8.7109375" style="11" customWidth="1"/>
    <col min="7426" max="7426" width="2.28515625" style="11" customWidth="1"/>
    <col min="7427" max="7427" width="42.140625" style="11" bestFit="1" customWidth="1"/>
    <col min="7428" max="7428" width="5.85546875" style="11" customWidth="1"/>
    <col min="7429" max="7429" width="13.140625" style="11" bestFit="1" customWidth="1"/>
    <col min="7430" max="7430" width="6" style="11" customWidth="1"/>
    <col min="7431" max="7431" width="13.140625" style="11" bestFit="1" customWidth="1"/>
    <col min="7432" max="7432" width="6.140625" style="11" customWidth="1"/>
    <col min="7433" max="7433" width="13.140625" style="11" bestFit="1" customWidth="1"/>
    <col min="7434" max="7434" width="6.140625" style="11" customWidth="1"/>
    <col min="7435" max="7436" width="13.140625" style="11" bestFit="1" customWidth="1"/>
    <col min="7437" max="7437" width="6.140625" style="11" customWidth="1"/>
    <col min="7438" max="7438" width="13.140625" style="11" bestFit="1" customWidth="1"/>
    <col min="7439" max="7439" width="15" style="11" bestFit="1" customWidth="1"/>
    <col min="7440" max="7440" width="5.28515625" style="11" customWidth="1"/>
    <col min="7441" max="7441" width="4.42578125" style="11" customWidth="1"/>
    <col min="7442" max="7442" width="3.85546875" style="11" customWidth="1"/>
    <col min="7443" max="7443" width="5.28515625" style="11" customWidth="1"/>
    <col min="7444" max="7444" width="5" style="11" customWidth="1"/>
    <col min="7445" max="7678" width="14.5703125" style="11"/>
    <col min="7679" max="7679" width="4.140625" style="11" customWidth="1"/>
    <col min="7680" max="7680" width="5.28515625" style="11" customWidth="1"/>
    <col min="7681" max="7681" width="8.7109375" style="11" customWidth="1"/>
    <col min="7682" max="7682" width="2.28515625" style="11" customWidth="1"/>
    <col min="7683" max="7683" width="42.140625" style="11" bestFit="1" customWidth="1"/>
    <col min="7684" max="7684" width="5.85546875" style="11" customWidth="1"/>
    <col min="7685" max="7685" width="13.140625" style="11" bestFit="1" customWidth="1"/>
    <col min="7686" max="7686" width="6" style="11" customWidth="1"/>
    <col min="7687" max="7687" width="13.140625" style="11" bestFit="1" customWidth="1"/>
    <col min="7688" max="7688" width="6.140625" style="11" customWidth="1"/>
    <col min="7689" max="7689" width="13.140625" style="11" bestFit="1" customWidth="1"/>
    <col min="7690" max="7690" width="6.140625" style="11" customWidth="1"/>
    <col min="7691" max="7692" width="13.140625" style="11" bestFit="1" customWidth="1"/>
    <col min="7693" max="7693" width="6.140625" style="11" customWidth="1"/>
    <col min="7694" max="7694" width="13.140625" style="11" bestFit="1" customWidth="1"/>
    <col min="7695" max="7695" width="15" style="11" bestFit="1" customWidth="1"/>
    <col min="7696" max="7696" width="5.28515625" style="11" customWidth="1"/>
    <col min="7697" max="7697" width="4.42578125" style="11" customWidth="1"/>
    <col min="7698" max="7698" width="3.85546875" style="11" customWidth="1"/>
    <col min="7699" max="7699" width="5.28515625" style="11" customWidth="1"/>
    <col min="7700" max="7700" width="5" style="11" customWidth="1"/>
    <col min="7701" max="7934" width="14.5703125" style="11"/>
    <col min="7935" max="7935" width="4.140625" style="11" customWidth="1"/>
    <col min="7936" max="7936" width="5.28515625" style="11" customWidth="1"/>
    <col min="7937" max="7937" width="8.7109375" style="11" customWidth="1"/>
    <col min="7938" max="7938" width="2.28515625" style="11" customWidth="1"/>
    <col min="7939" max="7939" width="42.140625" style="11" bestFit="1" customWidth="1"/>
    <col min="7940" max="7940" width="5.85546875" style="11" customWidth="1"/>
    <col min="7941" max="7941" width="13.140625" style="11" bestFit="1" customWidth="1"/>
    <col min="7942" max="7942" width="6" style="11" customWidth="1"/>
    <col min="7943" max="7943" width="13.140625" style="11" bestFit="1" customWidth="1"/>
    <col min="7944" max="7944" width="6.140625" style="11" customWidth="1"/>
    <col min="7945" max="7945" width="13.140625" style="11" bestFit="1" customWidth="1"/>
    <col min="7946" max="7946" width="6.140625" style="11" customWidth="1"/>
    <col min="7947" max="7948" width="13.140625" style="11" bestFit="1" customWidth="1"/>
    <col min="7949" max="7949" width="6.140625" style="11" customWidth="1"/>
    <col min="7950" max="7950" width="13.140625" style="11" bestFit="1" customWidth="1"/>
    <col min="7951" max="7951" width="15" style="11" bestFit="1" customWidth="1"/>
    <col min="7952" max="7952" width="5.28515625" style="11" customWidth="1"/>
    <col min="7953" max="7953" width="4.42578125" style="11" customWidth="1"/>
    <col min="7954" max="7954" width="3.85546875" style="11" customWidth="1"/>
    <col min="7955" max="7955" width="5.28515625" style="11" customWidth="1"/>
    <col min="7956" max="7956" width="5" style="11" customWidth="1"/>
    <col min="7957" max="8190" width="14.5703125" style="11"/>
    <col min="8191" max="8191" width="4.140625" style="11" customWidth="1"/>
    <col min="8192" max="8192" width="5.28515625" style="11" customWidth="1"/>
    <col min="8193" max="8193" width="8.7109375" style="11" customWidth="1"/>
    <col min="8194" max="8194" width="2.28515625" style="11" customWidth="1"/>
    <col min="8195" max="8195" width="42.140625" style="11" bestFit="1" customWidth="1"/>
    <col min="8196" max="8196" width="5.85546875" style="11" customWidth="1"/>
    <col min="8197" max="8197" width="13.140625" style="11" bestFit="1" customWidth="1"/>
    <col min="8198" max="8198" width="6" style="11" customWidth="1"/>
    <col min="8199" max="8199" width="13.140625" style="11" bestFit="1" customWidth="1"/>
    <col min="8200" max="8200" width="6.140625" style="11" customWidth="1"/>
    <col min="8201" max="8201" width="13.140625" style="11" bestFit="1" customWidth="1"/>
    <col min="8202" max="8202" width="6.140625" style="11" customWidth="1"/>
    <col min="8203" max="8204" width="13.140625" style="11" bestFit="1" customWidth="1"/>
    <col min="8205" max="8205" width="6.140625" style="11" customWidth="1"/>
    <col min="8206" max="8206" width="13.140625" style="11" bestFit="1" customWidth="1"/>
    <col min="8207" max="8207" width="15" style="11" bestFit="1" customWidth="1"/>
    <col min="8208" max="8208" width="5.28515625" style="11" customWidth="1"/>
    <col min="8209" max="8209" width="4.42578125" style="11" customWidth="1"/>
    <col min="8210" max="8210" width="3.85546875" style="11" customWidth="1"/>
    <col min="8211" max="8211" width="5.28515625" style="11" customWidth="1"/>
    <col min="8212" max="8212" width="5" style="11" customWidth="1"/>
    <col min="8213" max="8446" width="14.5703125" style="11"/>
    <col min="8447" max="8447" width="4.140625" style="11" customWidth="1"/>
    <col min="8448" max="8448" width="5.28515625" style="11" customWidth="1"/>
    <col min="8449" max="8449" width="8.7109375" style="11" customWidth="1"/>
    <col min="8450" max="8450" width="2.28515625" style="11" customWidth="1"/>
    <col min="8451" max="8451" width="42.140625" style="11" bestFit="1" customWidth="1"/>
    <col min="8452" max="8452" width="5.85546875" style="11" customWidth="1"/>
    <col min="8453" max="8453" width="13.140625" style="11" bestFit="1" customWidth="1"/>
    <col min="8454" max="8454" width="6" style="11" customWidth="1"/>
    <col min="8455" max="8455" width="13.140625" style="11" bestFit="1" customWidth="1"/>
    <col min="8456" max="8456" width="6.140625" style="11" customWidth="1"/>
    <col min="8457" max="8457" width="13.140625" style="11" bestFit="1" customWidth="1"/>
    <col min="8458" max="8458" width="6.140625" style="11" customWidth="1"/>
    <col min="8459" max="8460" width="13.140625" style="11" bestFit="1" customWidth="1"/>
    <col min="8461" max="8461" width="6.140625" style="11" customWidth="1"/>
    <col min="8462" max="8462" width="13.140625" style="11" bestFit="1" customWidth="1"/>
    <col min="8463" max="8463" width="15" style="11" bestFit="1" customWidth="1"/>
    <col min="8464" max="8464" width="5.28515625" style="11" customWidth="1"/>
    <col min="8465" max="8465" width="4.42578125" style="11" customWidth="1"/>
    <col min="8466" max="8466" width="3.85546875" style="11" customWidth="1"/>
    <col min="8467" max="8467" width="5.28515625" style="11" customWidth="1"/>
    <col min="8468" max="8468" width="5" style="11" customWidth="1"/>
    <col min="8469" max="8702" width="14.5703125" style="11"/>
    <col min="8703" max="8703" width="4.140625" style="11" customWidth="1"/>
    <col min="8704" max="8704" width="5.28515625" style="11" customWidth="1"/>
    <col min="8705" max="8705" width="8.7109375" style="11" customWidth="1"/>
    <col min="8706" max="8706" width="2.28515625" style="11" customWidth="1"/>
    <col min="8707" max="8707" width="42.140625" style="11" bestFit="1" customWidth="1"/>
    <col min="8708" max="8708" width="5.85546875" style="11" customWidth="1"/>
    <col min="8709" max="8709" width="13.140625" style="11" bestFit="1" customWidth="1"/>
    <col min="8710" max="8710" width="6" style="11" customWidth="1"/>
    <col min="8711" max="8711" width="13.140625" style="11" bestFit="1" customWidth="1"/>
    <col min="8712" max="8712" width="6.140625" style="11" customWidth="1"/>
    <col min="8713" max="8713" width="13.140625" style="11" bestFit="1" customWidth="1"/>
    <col min="8714" max="8714" width="6.140625" style="11" customWidth="1"/>
    <col min="8715" max="8716" width="13.140625" style="11" bestFit="1" customWidth="1"/>
    <col min="8717" max="8717" width="6.140625" style="11" customWidth="1"/>
    <col min="8718" max="8718" width="13.140625" style="11" bestFit="1" customWidth="1"/>
    <col min="8719" max="8719" width="15" style="11" bestFit="1" customWidth="1"/>
    <col min="8720" max="8720" width="5.28515625" style="11" customWidth="1"/>
    <col min="8721" max="8721" width="4.42578125" style="11" customWidth="1"/>
    <col min="8722" max="8722" width="3.85546875" style="11" customWidth="1"/>
    <col min="8723" max="8723" width="5.28515625" style="11" customWidth="1"/>
    <col min="8724" max="8724" width="5" style="11" customWidth="1"/>
    <col min="8725" max="8958" width="14.5703125" style="11"/>
    <col min="8959" max="8959" width="4.140625" style="11" customWidth="1"/>
    <col min="8960" max="8960" width="5.28515625" style="11" customWidth="1"/>
    <col min="8961" max="8961" width="8.7109375" style="11" customWidth="1"/>
    <col min="8962" max="8962" width="2.28515625" style="11" customWidth="1"/>
    <col min="8963" max="8963" width="42.140625" style="11" bestFit="1" customWidth="1"/>
    <col min="8964" max="8964" width="5.85546875" style="11" customWidth="1"/>
    <col min="8965" max="8965" width="13.140625" style="11" bestFit="1" customWidth="1"/>
    <col min="8966" max="8966" width="6" style="11" customWidth="1"/>
    <col min="8967" max="8967" width="13.140625" style="11" bestFit="1" customWidth="1"/>
    <col min="8968" max="8968" width="6.140625" style="11" customWidth="1"/>
    <col min="8969" max="8969" width="13.140625" style="11" bestFit="1" customWidth="1"/>
    <col min="8970" max="8970" width="6.140625" style="11" customWidth="1"/>
    <col min="8971" max="8972" width="13.140625" style="11" bestFit="1" customWidth="1"/>
    <col min="8973" max="8973" width="6.140625" style="11" customWidth="1"/>
    <col min="8974" max="8974" width="13.140625" style="11" bestFit="1" customWidth="1"/>
    <col min="8975" max="8975" width="15" style="11" bestFit="1" customWidth="1"/>
    <col min="8976" max="8976" width="5.28515625" style="11" customWidth="1"/>
    <col min="8977" max="8977" width="4.42578125" style="11" customWidth="1"/>
    <col min="8978" max="8978" width="3.85546875" style="11" customWidth="1"/>
    <col min="8979" max="8979" width="5.28515625" style="11" customWidth="1"/>
    <col min="8980" max="8980" width="5" style="11" customWidth="1"/>
    <col min="8981" max="9214" width="14.5703125" style="11"/>
    <col min="9215" max="9215" width="4.140625" style="11" customWidth="1"/>
    <col min="9216" max="9216" width="5.28515625" style="11" customWidth="1"/>
    <col min="9217" max="9217" width="8.7109375" style="11" customWidth="1"/>
    <col min="9218" max="9218" width="2.28515625" style="11" customWidth="1"/>
    <col min="9219" max="9219" width="42.140625" style="11" bestFit="1" customWidth="1"/>
    <col min="9220" max="9220" width="5.85546875" style="11" customWidth="1"/>
    <col min="9221" max="9221" width="13.140625" style="11" bestFit="1" customWidth="1"/>
    <col min="9222" max="9222" width="6" style="11" customWidth="1"/>
    <col min="9223" max="9223" width="13.140625" style="11" bestFit="1" customWidth="1"/>
    <col min="9224" max="9224" width="6.140625" style="11" customWidth="1"/>
    <col min="9225" max="9225" width="13.140625" style="11" bestFit="1" customWidth="1"/>
    <col min="9226" max="9226" width="6.140625" style="11" customWidth="1"/>
    <col min="9227" max="9228" width="13.140625" style="11" bestFit="1" customWidth="1"/>
    <col min="9229" max="9229" width="6.140625" style="11" customWidth="1"/>
    <col min="9230" max="9230" width="13.140625" style="11" bestFit="1" customWidth="1"/>
    <col min="9231" max="9231" width="15" style="11" bestFit="1" customWidth="1"/>
    <col min="9232" max="9232" width="5.28515625" style="11" customWidth="1"/>
    <col min="9233" max="9233" width="4.42578125" style="11" customWidth="1"/>
    <col min="9234" max="9234" width="3.85546875" style="11" customWidth="1"/>
    <col min="9235" max="9235" width="5.28515625" style="11" customWidth="1"/>
    <col min="9236" max="9236" width="5" style="11" customWidth="1"/>
    <col min="9237" max="9470" width="14.5703125" style="11"/>
    <col min="9471" max="9471" width="4.140625" style="11" customWidth="1"/>
    <col min="9472" max="9472" width="5.28515625" style="11" customWidth="1"/>
    <col min="9473" max="9473" width="8.7109375" style="11" customWidth="1"/>
    <col min="9474" max="9474" width="2.28515625" style="11" customWidth="1"/>
    <col min="9475" max="9475" width="42.140625" style="11" bestFit="1" customWidth="1"/>
    <col min="9476" max="9476" width="5.85546875" style="11" customWidth="1"/>
    <col min="9477" max="9477" width="13.140625" style="11" bestFit="1" customWidth="1"/>
    <col min="9478" max="9478" width="6" style="11" customWidth="1"/>
    <col min="9479" max="9479" width="13.140625" style="11" bestFit="1" customWidth="1"/>
    <col min="9480" max="9480" width="6.140625" style="11" customWidth="1"/>
    <col min="9481" max="9481" width="13.140625" style="11" bestFit="1" customWidth="1"/>
    <col min="9482" max="9482" width="6.140625" style="11" customWidth="1"/>
    <col min="9483" max="9484" width="13.140625" style="11" bestFit="1" customWidth="1"/>
    <col min="9485" max="9485" width="6.140625" style="11" customWidth="1"/>
    <col min="9486" max="9486" width="13.140625" style="11" bestFit="1" customWidth="1"/>
    <col min="9487" max="9487" width="15" style="11" bestFit="1" customWidth="1"/>
    <col min="9488" max="9488" width="5.28515625" style="11" customWidth="1"/>
    <col min="9489" max="9489" width="4.42578125" style="11" customWidth="1"/>
    <col min="9490" max="9490" width="3.85546875" style="11" customWidth="1"/>
    <col min="9491" max="9491" width="5.28515625" style="11" customWidth="1"/>
    <col min="9492" max="9492" width="5" style="11" customWidth="1"/>
    <col min="9493" max="9726" width="14.5703125" style="11"/>
    <col min="9727" max="9727" width="4.140625" style="11" customWidth="1"/>
    <col min="9728" max="9728" width="5.28515625" style="11" customWidth="1"/>
    <col min="9729" max="9729" width="8.7109375" style="11" customWidth="1"/>
    <col min="9730" max="9730" width="2.28515625" style="11" customWidth="1"/>
    <col min="9731" max="9731" width="42.140625" style="11" bestFit="1" customWidth="1"/>
    <col min="9732" max="9732" width="5.85546875" style="11" customWidth="1"/>
    <col min="9733" max="9733" width="13.140625" style="11" bestFit="1" customWidth="1"/>
    <col min="9734" max="9734" width="6" style="11" customWidth="1"/>
    <col min="9735" max="9735" width="13.140625" style="11" bestFit="1" customWidth="1"/>
    <col min="9736" max="9736" width="6.140625" style="11" customWidth="1"/>
    <col min="9737" max="9737" width="13.140625" style="11" bestFit="1" customWidth="1"/>
    <col min="9738" max="9738" width="6.140625" style="11" customWidth="1"/>
    <col min="9739" max="9740" width="13.140625" style="11" bestFit="1" customWidth="1"/>
    <col min="9741" max="9741" width="6.140625" style="11" customWidth="1"/>
    <col min="9742" max="9742" width="13.140625" style="11" bestFit="1" customWidth="1"/>
    <col min="9743" max="9743" width="15" style="11" bestFit="1" customWidth="1"/>
    <col min="9744" max="9744" width="5.28515625" style="11" customWidth="1"/>
    <col min="9745" max="9745" width="4.42578125" style="11" customWidth="1"/>
    <col min="9746" max="9746" width="3.85546875" style="11" customWidth="1"/>
    <col min="9747" max="9747" width="5.28515625" style="11" customWidth="1"/>
    <col min="9748" max="9748" width="5" style="11" customWidth="1"/>
    <col min="9749" max="9982" width="14.5703125" style="11"/>
    <col min="9983" max="9983" width="4.140625" style="11" customWidth="1"/>
    <col min="9984" max="9984" width="5.28515625" style="11" customWidth="1"/>
    <col min="9985" max="9985" width="8.7109375" style="11" customWidth="1"/>
    <col min="9986" max="9986" width="2.28515625" style="11" customWidth="1"/>
    <col min="9987" max="9987" width="42.140625" style="11" bestFit="1" customWidth="1"/>
    <col min="9988" max="9988" width="5.85546875" style="11" customWidth="1"/>
    <col min="9989" max="9989" width="13.140625" style="11" bestFit="1" customWidth="1"/>
    <col min="9990" max="9990" width="6" style="11" customWidth="1"/>
    <col min="9991" max="9991" width="13.140625" style="11" bestFit="1" customWidth="1"/>
    <col min="9992" max="9992" width="6.140625" style="11" customWidth="1"/>
    <col min="9993" max="9993" width="13.140625" style="11" bestFit="1" customWidth="1"/>
    <col min="9994" max="9994" width="6.140625" style="11" customWidth="1"/>
    <col min="9995" max="9996" width="13.140625" style="11" bestFit="1" customWidth="1"/>
    <col min="9997" max="9997" width="6.140625" style="11" customWidth="1"/>
    <col min="9998" max="9998" width="13.140625" style="11" bestFit="1" customWidth="1"/>
    <col min="9999" max="9999" width="15" style="11" bestFit="1" customWidth="1"/>
    <col min="10000" max="10000" width="5.28515625" style="11" customWidth="1"/>
    <col min="10001" max="10001" width="4.42578125" style="11" customWidth="1"/>
    <col min="10002" max="10002" width="3.85546875" style="11" customWidth="1"/>
    <col min="10003" max="10003" width="5.28515625" style="11" customWidth="1"/>
    <col min="10004" max="10004" width="5" style="11" customWidth="1"/>
    <col min="10005" max="10238" width="14.5703125" style="11"/>
    <col min="10239" max="10239" width="4.140625" style="11" customWidth="1"/>
    <col min="10240" max="10240" width="5.28515625" style="11" customWidth="1"/>
    <col min="10241" max="10241" width="8.7109375" style="11" customWidth="1"/>
    <col min="10242" max="10242" width="2.28515625" style="11" customWidth="1"/>
    <col min="10243" max="10243" width="42.140625" style="11" bestFit="1" customWidth="1"/>
    <col min="10244" max="10244" width="5.85546875" style="11" customWidth="1"/>
    <col min="10245" max="10245" width="13.140625" style="11" bestFit="1" customWidth="1"/>
    <col min="10246" max="10246" width="6" style="11" customWidth="1"/>
    <col min="10247" max="10247" width="13.140625" style="11" bestFit="1" customWidth="1"/>
    <col min="10248" max="10248" width="6.140625" style="11" customWidth="1"/>
    <col min="10249" max="10249" width="13.140625" style="11" bestFit="1" customWidth="1"/>
    <col min="10250" max="10250" width="6.140625" style="11" customWidth="1"/>
    <col min="10251" max="10252" width="13.140625" style="11" bestFit="1" customWidth="1"/>
    <col min="10253" max="10253" width="6.140625" style="11" customWidth="1"/>
    <col min="10254" max="10254" width="13.140625" style="11" bestFit="1" customWidth="1"/>
    <col min="10255" max="10255" width="15" style="11" bestFit="1" customWidth="1"/>
    <col min="10256" max="10256" width="5.28515625" style="11" customWidth="1"/>
    <col min="10257" max="10257" width="4.42578125" style="11" customWidth="1"/>
    <col min="10258" max="10258" width="3.85546875" style="11" customWidth="1"/>
    <col min="10259" max="10259" width="5.28515625" style="11" customWidth="1"/>
    <col min="10260" max="10260" width="5" style="11" customWidth="1"/>
    <col min="10261" max="10494" width="14.5703125" style="11"/>
    <col min="10495" max="10495" width="4.140625" style="11" customWidth="1"/>
    <col min="10496" max="10496" width="5.28515625" style="11" customWidth="1"/>
    <col min="10497" max="10497" width="8.7109375" style="11" customWidth="1"/>
    <col min="10498" max="10498" width="2.28515625" style="11" customWidth="1"/>
    <col min="10499" max="10499" width="42.140625" style="11" bestFit="1" customWidth="1"/>
    <col min="10500" max="10500" width="5.85546875" style="11" customWidth="1"/>
    <col min="10501" max="10501" width="13.140625" style="11" bestFit="1" customWidth="1"/>
    <col min="10502" max="10502" width="6" style="11" customWidth="1"/>
    <col min="10503" max="10503" width="13.140625" style="11" bestFit="1" customWidth="1"/>
    <col min="10504" max="10504" width="6.140625" style="11" customWidth="1"/>
    <col min="10505" max="10505" width="13.140625" style="11" bestFit="1" customWidth="1"/>
    <col min="10506" max="10506" width="6.140625" style="11" customWidth="1"/>
    <col min="10507" max="10508" width="13.140625" style="11" bestFit="1" customWidth="1"/>
    <col min="10509" max="10509" width="6.140625" style="11" customWidth="1"/>
    <col min="10510" max="10510" width="13.140625" style="11" bestFit="1" customWidth="1"/>
    <col min="10511" max="10511" width="15" style="11" bestFit="1" customWidth="1"/>
    <col min="10512" max="10512" width="5.28515625" style="11" customWidth="1"/>
    <col min="10513" max="10513" width="4.42578125" style="11" customWidth="1"/>
    <col min="10514" max="10514" width="3.85546875" style="11" customWidth="1"/>
    <col min="10515" max="10515" width="5.28515625" style="11" customWidth="1"/>
    <col min="10516" max="10516" width="5" style="11" customWidth="1"/>
    <col min="10517" max="10750" width="14.5703125" style="11"/>
    <col min="10751" max="10751" width="4.140625" style="11" customWidth="1"/>
    <col min="10752" max="10752" width="5.28515625" style="11" customWidth="1"/>
    <col min="10753" max="10753" width="8.7109375" style="11" customWidth="1"/>
    <col min="10754" max="10754" width="2.28515625" style="11" customWidth="1"/>
    <col min="10755" max="10755" width="42.140625" style="11" bestFit="1" customWidth="1"/>
    <col min="10756" max="10756" width="5.85546875" style="11" customWidth="1"/>
    <col min="10757" max="10757" width="13.140625" style="11" bestFit="1" customWidth="1"/>
    <col min="10758" max="10758" width="6" style="11" customWidth="1"/>
    <col min="10759" max="10759" width="13.140625" style="11" bestFit="1" customWidth="1"/>
    <col min="10760" max="10760" width="6.140625" style="11" customWidth="1"/>
    <col min="10761" max="10761" width="13.140625" style="11" bestFit="1" customWidth="1"/>
    <col min="10762" max="10762" width="6.140625" style="11" customWidth="1"/>
    <col min="10763" max="10764" width="13.140625" style="11" bestFit="1" customWidth="1"/>
    <col min="10765" max="10765" width="6.140625" style="11" customWidth="1"/>
    <col min="10766" max="10766" width="13.140625" style="11" bestFit="1" customWidth="1"/>
    <col min="10767" max="10767" width="15" style="11" bestFit="1" customWidth="1"/>
    <col min="10768" max="10768" width="5.28515625" style="11" customWidth="1"/>
    <col min="10769" max="10769" width="4.42578125" style="11" customWidth="1"/>
    <col min="10770" max="10770" width="3.85546875" style="11" customWidth="1"/>
    <col min="10771" max="10771" width="5.28515625" style="11" customWidth="1"/>
    <col min="10772" max="10772" width="5" style="11" customWidth="1"/>
    <col min="10773" max="11006" width="14.5703125" style="11"/>
    <col min="11007" max="11007" width="4.140625" style="11" customWidth="1"/>
    <col min="11008" max="11008" width="5.28515625" style="11" customWidth="1"/>
    <col min="11009" max="11009" width="8.7109375" style="11" customWidth="1"/>
    <col min="11010" max="11010" width="2.28515625" style="11" customWidth="1"/>
    <col min="11011" max="11011" width="42.140625" style="11" bestFit="1" customWidth="1"/>
    <col min="11012" max="11012" width="5.85546875" style="11" customWidth="1"/>
    <col min="11013" max="11013" width="13.140625" style="11" bestFit="1" customWidth="1"/>
    <col min="11014" max="11014" width="6" style="11" customWidth="1"/>
    <col min="11015" max="11015" width="13.140625" style="11" bestFit="1" customWidth="1"/>
    <col min="11016" max="11016" width="6.140625" style="11" customWidth="1"/>
    <col min="11017" max="11017" width="13.140625" style="11" bestFit="1" customWidth="1"/>
    <col min="11018" max="11018" width="6.140625" style="11" customWidth="1"/>
    <col min="11019" max="11020" width="13.140625" style="11" bestFit="1" customWidth="1"/>
    <col min="11021" max="11021" width="6.140625" style="11" customWidth="1"/>
    <col min="11022" max="11022" width="13.140625" style="11" bestFit="1" customWidth="1"/>
    <col min="11023" max="11023" width="15" style="11" bestFit="1" customWidth="1"/>
    <col min="11024" max="11024" width="5.28515625" style="11" customWidth="1"/>
    <col min="11025" max="11025" width="4.42578125" style="11" customWidth="1"/>
    <col min="11026" max="11026" width="3.85546875" style="11" customWidth="1"/>
    <col min="11027" max="11027" width="5.28515625" style="11" customWidth="1"/>
    <col min="11028" max="11028" width="5" style="11" customWidth="1"/>
    <col min="11029" max="11262" width="14.5703125" style="11"/>
    <col min="11263" max="11263" width="4.140625" style="11" customWidth="1"/>
    <col min="11264" max="11264" width="5.28515625" style="11" customWidth="1"/>
    <col min="11265" max="11265" width="8.7109375" style="11" customWidth="1"/>
    <col min="11266" max="11266" width="2.28515625" style="11" customWidth="1"/>
    <col min="11267" max="11267" width="42.140625" style="11" bestFit="1" customWidth="1"/>
    <col min="11268" max="11268" width="5.85546875" style="11" customWidth="1"/>
    <col min="11269" max="11269" width="13.140625" style="11" bestFit="1" customWidth="1"/>
    <col min="11270" max="11270" width="6" style="11" customWidth="1"/>
    <col min="11271" max="11271" width="13.140625" style="11" bestFit="1" customWidth="1"/>
    <col min="11272" max="11272" width="6.140625" style="11" customWidth="1"/>
    <col min="11273" max="11273" width="13.140625" style="11" bestFit="1" customWidth="1"/>
    <col min="11274" max="11274" width="6.140625" style="11" customWidth="1"/>
    <col min="11275" max="11276" width="13.140625" style="11" bestFit="1" customWidth="1"/>
    <col min="11277" max="11277" width="6.140625" style="11" customWidth="1"/>
    <col min="11278" max="11278" width="13.140625" style="11" bestFit="1" customWidth="1"/>
    <col min="11279" max="11279" width="15" style="11" bestFit="1" customWidth="1"/>
    <col min="11280" max="11280" width="5.28515625" style="11" customWidth="1"/>
    <col min="11281" max="11281" width="4.42578125" style="11" customWidth="1"/>
    <col min="11282" max="11282" width="3.85546875" style="11" customWidth="1"/>
    <col min="11283" max="11283" width="5.28515625" style="11" customWidth="1"/>
    <col min="11284" max="11284" width="5" style="11" customWidth="1"/>
    <col min="11285" max="11518" width="14.5703125" style="11"/>
    <col min="11519" max="11519" width="4.140625" style="11" customWidth="1"/>
    <col min="11520" max="11520" width="5.28515625" style="11" customWidth="1"/>
    <col min="11521" max="11521" width="8.7109375" style="11" customWidth="1"/>
    <col min="11522" max="11522" width="2.28515625" style="11" customWidth="1"/>
    <col min="11523" max="11523" width="42.140625" style="11" bestFit="1" customWidth="1"/>
    <col min="11524" max="11524" width="5.85546875" style="11" customWidth="1"/>
    <col min="11525" max="11525" width="13.140625" style="11" bestFit="1" customWidth="1"/>
    <col min="11526" max="11526" width="6" style="11" customWidth="1"/>
    <col min="11527" max="11527" width="13.140625" style="11" bestFit="1" customWidth="1"/>
    <col min="11528" max="11528" width="6.140625" style="11" customWidth="1"/>
    <col min="11529" max="11529" width="13.140625" style="11" bestFit="1" customWidth="1"/>
    <col min="11530" max="11530" width="6.140625" style="11" customWidth="1"/>
    <col min="11531" max="11532" width="13.140625" style="11" bestFit="1" customWidth="1"/>
    <col min="11533" max="11533" width="6.140625" style="11" customWidth="1"/>
    <col min="11534" max="11534" width="13.140625" style="11" bestFit="1" customWidth="1"/>
    <col min="11535" max="11535" width="15" style="11" bestFit="1" customWidth="1"/>
    <col min="11536" max="11536" width="5.28515625" style="11" customWidth="1"/>
    <col min="11537" max="11537" width="4.42578125" style="11" customWidth="1"/>
    <col min="11538" max="11538" width="3.85546875" style="11" customWidth="1"/>
    <col min="11539" max="11539" width="5.28515625" style="11" customWidth="1"/>
    <col min="11540" max="11540" width="5" style="11" customWidth="1"/>
    <col min="11541" max="11774" width="14.5703125" style="11"/>
    <col min="11775" max="11775" width="4.140625" style="11" customWidth="1"/>
    <col min="11776" max="11776" width="5.28515625" style="11" customWidth="1"/>
    <col min="11777" max="11777" width="8.7109375" style="11" customWidth="1"/>
    <col min="11778" max="11778" width="2.28515625" style="11" customWidth="1"/>
    <col min="11779" max="11779" width="42.140625" style="11" bestFit="1" customWidth="1"/>
    <col min="11780" max="11780" width="5.85546875" style="11" customWidth="1"/>
    <col min="11781" max="11781" width="13.140625" style="11" bestFit="1" customWidth="1"/>
    <col min="11782" max="11782" width="6" style="11" customWidth="1"/>
    <col min="11783" max="11783" width="13.140625" style="11" bestFit="1" customWidth="1"/>
    <col min="11784" max="11784" width="6.140625" style="11" customWidth="1"/>
    <col min="11785" max="11785" width="13.140625" style="11" bestFit="1" customWidth="1"/>
    <col min="11786" max="11786" width="6.140625" style="11" customWidth="1"/>
    <col min="11787" max="11788" width="13.140625" style="11" bestFit="1" customWidth="1"/>
    <col min="11789" max="11789" width="6.140625" style="11" customWidth="1"/>
    <col min="11790" max="11790" width="13.140625" style="11" bestFit="1" customWidth="1"/>
    <col min="11791" max="11791" width="15" style="11" bestFit="1" customWidth="1"/>
    <col min="11792" max="11792" width="5.28515625" style="11" customWidth="1"/>
    <col min="11793" max="11793" width="4.42578125" style="11" customWidth="1"/>
    <col min="11794" max="11794" width="3.85546875" style="11" customWidth="1"/>
    <col min="11795" max="11795" width="5.28515625" style="11" customWidth="1"/>
    <col min="11796" max="11796" width="5" style="11" customWidth="1"/>
    <col min="11797" max="12030" width="14.5703125" style="11"/>
    <col min="12031" max="12031" width="4.140625" style="11" customWidth="1"/>
    <col min="12032" max="12032" width="5.28515625" style="11" customWidth="1"/>
    <col min="12033" max="12033" width="8.7109375" style="11" customWidth="1"/>
    <col min="12034" max="12034" width="2.28515625" style="11" customWidth="1"/>
    <col min="12035" max="12035" width="42.140625" style="11" bestFit="1" customWidth="1"/>
    <col min="12036" max="12036" width="5.85546875" style="11" customWidth="1"/>
    <col min="12037" max="12037" width="13.140625" style="11" bestFit="1" customWidth="1"/>
    <col min="12038" max="12038" width="6" style="11" customWidth="1"/>
    <col min="12039" max="12039" width="13.140625" style="11" bestFit="1" customWidth="1"/>
    <col min="12040" max="12040" width="6.140625" style="11" customWidth="1"/>
    <col min="12041" max="12041" width="13.140625" style="11" bestFit="1" customWidth="1"/>
    <col min="12042" max="12042" width="6.140625" style="11" customWidth="1"/>
    <col min="12043" max="12044" width="13.140625" style="11" bestFit="1" customWidth="1"/>
    <col min="12045" max="12045" width="6.140625" style="11" customWidth="1"/>
    <col min="12046" max="12046" width="13.140625" style="11" bestFit="1" customWidth="1"/>
    <col min="12047" max="12047" width="15" style="11" bestFit="1" customWidth="1"/>
    <col min="12048" max="12048" width="5.28515625" style="11" customWidth="1"/>
    <col min="12049" max="12049" width="4.42578125" style="11" customWidth="1"/>
    <col min="12050" max="12050" width="3.85546875" style="11" customWidth="1"/>
    <col min="12051" max="12051" width="5.28515625" style="11" customWidth="1"/>
    <col min="12052" max="12052" width="5" style="11" customWidth="1"/>
    <col min="12053" max="12286" width="14.5703125" style="11"/>
    <col min="12287" max="12287" width="4.140625" style="11" customWidth="1"/>
    <col min="12288" max="12288" width="5.28515625" style="11" customWidth="1"/>
    <col min="12289" max="12289" width="8.7109375" style="11" customWidth="1"/>
    <col min="12290" max="12290" width="2.28515625" style="11" customWidth="1"/>
    <col min="12291" max="12291" width="42.140625" style="11" bestFit="1" customWidth="1"/>
    <col min="12292" max="12292" width="5.85546875" style="11" customWidth="1"/>
    <col min="12293" max="12293" width="13.140625" style="11" bestFit="1" customWidth="1"/>
    <col min="12294" max="12294" width="6" style="11" customWidth="1"/>
    <col min="12295" max="12295" width="13.140625" style="11" bestFit="1" customWidth="1"/>
    <col min="12296" max="12296" width="6.140625" style="11" customWidth="1"/>
    <col min="12297" max="12297" width="13.140625" style="11" bestFit="1" customWidth="1"/>
    <col min="12298" max="12298" width="6.140625" style="11" customWidth="1"/>
    <col min="12299" max="12300" width="13.140625" style="11" bestFit="1" customWidth="1"/>
    <col min="12301" max="12301" width="6.140625" style="11" customWidth="1"/>
    <col min="12302" max="12302" width="13.140625" style="11" bestFit="1" customWidth="1"/>
    <col min="12303" max="12303" width="15" style="11" bestFit="1" customWidth="1"/>
    <col min="12304" max="12304" width="5.28515625" style="11" customWidth="1"/>
    <col min="12305" max="12305" width="4.42578125" style="11" customWidth="1"/>
    <col min="12306" max="12306" width="3.85546875" style="11" customWidth="1"/>
    <col min="12307" max="12307" width="5.28515625" style="11" customWidth="1"/>
    <col min="12308" max="12308" width="5" style="11" customWidth="1"/>
    <col min="12309" max="12542" width="14.5703125" style="11"/>
    <col min="12543" max="12543" width="4.140625" style="11" customWidth="1"/>
    <col min="12544" max="12544" width="5.28515625" style="11" customWidth="1"/>
    <col min="12545" max="12545" width="8.7109375" style="11" customWidth="1"/>
    <col min="12546" max="12546" width="2.28515625" style="11" customWidth="1"/>
    <col min="12547" max="12547" width="42.140625" style="11" bestFit="1" customWidth="1"/>
    <col min="12548" max="12548" width="5.85546875" style="11" customWidth="1"/>
    <col min="12549" max="12549" width="13.140625" style="11" bestFit="1" customWidth="1"/>
    <col min="12550" max="12550" width="6" style="11" customWidth="1"/>
    <col min="12551" max="12551" width="13.140625" style="11" bestFit="1" customWidth="1"/>
    <col min="12552" max="12552" width="6.140625" style="11" customWidth="1"/>
    <col min="12553" max="12553" width="13.140625" style="11" bestFit="1" customWidth="1"/>
    <col min="12554" max="12554" width="6.140625" style="11" customWidth="1"/>
    <col min="12555" max="12556" width="13.140625" style="11" bestFit="1" customWidth="1"/>
    <col min="12557" max="12557" width="6.140625" style="11" customWidth="1"/>
    <col min="12558" max="12558" width="13.140625" style="11" bestFit="1" customWidth="1"/>
    <col min="12559" max="12559" width="15" style="11" bestFit="1" customWidth="1"/>
    <col min="12560" max="12560" width="5.28515625" style="11" customWidth="1"/>
    <col min="12561" max="12561" width="4.42578125" style="11" customWidth="1"/>
    <col min="12562" max="12562" width="3.85546875" style="11" customWidth="1"/>
    <col min="12563" max="12563" width="5.28515625" style="11" customWidth="1"/>
    <col min="12564" max="12564" width="5" style="11" customWidth="1"/>
    <col min="12565" max="12798" width="14.5703125" style="11"/>
    <col min="12799" max="12799" width="4.140625" style="11" customWidth="1"/>
    <col min="12800" max="12800" width="5.28515625" style="11" customWidth="1"/>
    <col min="12801" max="12801" width="8.7109375" style="11" customWidth="1"/>
    <col min="12802" max="12802" width="2.28515625" style="11" customWidth="1"/>
    <col min="12803" max="12803" width="42.140625" style="11" bestFit="1" customWidth="1"/>
    <col min="12804" max="12804" width="5.85546875" style="11" customWidth="1"/>
    <col min="12805" max="12805" width="13.140625" style="11" bestFit="1" customWidth="1"/>
    <col min="12806" max="12806" width="6" style="11" customWidth="1"/>
    <col min="12807" max="12807" width="13.140625" style="11" bestFit="1" customWidth="1"/>
    <col min="12808" max="12808" width="6.140625" style="11" customWidth="1"/>
    <col min="12809" max="12809" width="13.140625" style="11" bestFit="1" customWidth="1"/>
    <col min="12810" max="12810" width="6.140625" style="11" customWidth="1"/>
    <col min="12811" max="12812" width="13.140625" style="11" bestFit="1" customWidth="1"/>
    <col min="12813" max="12813" width="6.140625" style="11" customWidth="1"/>
    <col min="12814" max="12814" width="13.140625" style="11" bestFit="1" customWidth="1"/>
    <col min="12815" max="12815" width="15" style="11" bestFit="1" customWidth="1"/>
    <col min="12816" max="12816" width="5.28515625" style="11" customWidth="1"/>
    <col min="12817" max="12817" width="4.42578125" style="11" customWidth="1"/>
    <col min="12818" max="12818" width="3.85546875" style="11" customWidth="1"/>
    <col min="12819" max="12819" width="5.28515625" style="11" customWidth="1"/>
    <col min="12820" max="12820" width="5" style="11" customWidth="1"/>
    <col min="12821" max="13054" width="14.5703125" style="11"/>
    <col min="13055" max="13055" width="4.140625" style="11" customWidth="1"/>
    <col min="13056" max="13056" width="5.28515625" style="11" customWidth="1"/>
    <col min="13057" max="13057" width="8.7109375" style="11" customWidth="1"/>
    <col min="13058" max="13058" width="2.28515625" style="11" customWidth="1"/>
    <col min="13059" max="13059" width="42.140625" style="11" bestFit="1" customWidth="1"/>
    <col min="13060" max="13060" width="5.85546875" style="11" customWidth="1"/>
    <col min="13061" max="13061" width="13.140625" style="11" bestFit="1" customWidth="1"/>
    <col min="13062" max="13062" width="6" style="11" customWidth="1"/>
    <col min="13063" max="13063" width="13.140625" style="11" bestFit="1" customWidth="1"/>
    <col min="13064" max="13064" width="6.140625" style="11" customWidth="1"/>
    <col min="13065" max="13065" width="13.140625" style="11" bestFit="1" customWidth="1"/>
    <col min="13066" max="13066" width="6.140625" style="11" customWidth="1"/>
    <col min="13067" max="13068" width="13.140625" style="11" bestFit="1" customWidth="1"/>
    <col min="13069" max="13069" width="6.140625" style="11" customWidth="1"/>
    <col min="13070" max="13070" width="13.140625" style="11" bestFit="1" customWidth="1"/>
    <col min="13071" max="13071" width="15" style="11" bestFit="1" customWidth="1"/>
    <col min="13072" max="13072" width="5.28515625" style="11" customWidth="1"/>
    <col min="13073" max="13073" width="4.42578125" style="11" customWidth="1"/>
    <col min="13074" max="13074" width="3.85546875" style="11" customWidth="1"/>
    <col min="13075" max="13075" width="5.28515625" style="11" customWidth="1"/>
    <col min="13076" max="13076" width="5" style="11" customWidth="1"/>
    <col min="13077" max="13310" width="14.5703125" style="11"/>
    <col min="13311" max="13311" width="4.140625" style="11" customWidth="1"/>
    <col min="13312" max="13312" width="5.28515625" style="11" customWidth="1"/>
    <col min="13313" max="13313" width="8.7109375" style="11" customWidth="1"/>
    <col min="13314" max="13314" width="2.28515625" style="11" customWidth="1"/>
    <col min="13315" max="13315" width="42.140625" style="11" bestFit="1" customWidth="1"/>
    <col min="13316" max="13316" width="5.85546875" style="11" customWidth="1"/>
    <col min="13317" max="13317" width="13.140625" style="11" bestFit="1" customWidth="1"/>
    <col min="13318" max="13318" width="6" style="11" customWidth="1"/>
    <col min="13319" max="13319" width="13.140625" style="11" bestFit="1" customWidth="1"/>
    <col min="13320" max="13320" width="6.140625" style="11" customWidth="1"/>
    <col min="13321" max="13321" width="13.140625" style="11" bestFit="1" customWidth="1"/>
    <col min="13322" max="13322" width="6.140625" style="11" customWidth="1"/>
    <col min="13323" max="13324" width="13.140625" style="11" bestFit="1" customWidth="1"/>
    <col min="13325" max="13325" width="6.140625" style="11" customWidth="1"/>
    <col min="13326" max="13326" width="13.140625" style="11" bestFit="1" customWidth="1"/>
    <col min="13327" max="13327" width="15" style="11" bestFit="1" customWidth="1"/>
    <col min="13328" max="13328" width="5.28515625" style="11" customWidth="1"/>
    <col min="13329" max="13329" width="4.42578125" style="11" customWidth="1"/>
    <col min="13330" max="13330" width="3.85546875" style="11" customWidth="1"/>
    <col min="13331" max="13331" width="5.28515625" style="11" customWidth="1"/>
    <col min="13332" max="13332" width="5" style="11" customWidth="1"/>
    <col min="13333" max="13566" width="14.5703125" style="11"/>
    <col min="13567" max="13567" width="4.140625" style="11" customWidth="1"/>
    <col min="13568" max="13568" width="5.28515625" style="11" customWidth="1"/>
    <col min="13569" max="13569" width="8.7109375" style="11" customWidth="1"/>
    <col min="13570" max="13570" width="2.28515625" style="11" customWidth="1"/>
    <col min="13571" max="13571" width="42.140625" style="11" bestFit="1" customWidth="1"/>
    <col min="13572" max="13572" width="5.85546875" style="11" customWidth="1"/>
    <col min="13573" max="13573" width="13.140625" style="11" bestFit="1" customWidth="1"/>
    <col min="13574" max="13574" width="6" style="11" customWidth="1"/>
    <col min="13575" max="13575" width="13.140625" style="11" bestFit="1" customWidth="1"/>
    <col min="13576" max="13576" width="6.140625" style="11" customWidth="1"/>
    <col min="13577" max="13577" width="13.140625" style="11" bestFit="1" customWidth="1"/>
    <col min="13578" max="13578" width="6.140625" style="11" customWidth="1"/>
    <col min="13579" max="13580" width="13.140625" style="11" bestFit="1" customWidth="1"/>
    <col min="13581" max="13581" width="6.140625" style="11" customWidth="1"/>
    <col min="13582" max="13582" width="13.140625" style="11" bestFit="1" customWidth="1"/>
    <col min="13583" max="13583" width="15" style="11" bestFit="1" customWidth="1"/>
    <col min="13584" max="13584" width="5.28515625" style="11" customWidth="1"/>
    <col min="13585" max="13585" width="4.42578125" style="11" customWidth="1"/>
    <col min="13586" max="13586" width="3.85546875" style="11" customWidth="1"/>
    <col min="13587" max="13587" width="5.28515625" style="11" customWidth="1"/>
    <col min="13588" max="13588" width="5" style="11" customWidth="1"/>
    <col min="13589" max="13822" width="14.5703125" style="11"/>
    <col min="13823" max="13823" width="4.140625" style="11" customWidth="1"/>
    <col min="13824" max="13824" width="5.28515625" style="11" customWidth="1"/>
    <col min="13825" max="13825" width="8.7109375" style="11" customWidth="1"/>
    <col min="13826" max="13826" width="2.28515625" style="11" customWidth="1"/>
    <col min="13827" max="13827" width="42.140625" style="11" bestFit="1" customWidth="1"/>
    <col min="13828" max="13828" width="5.85546875" style="11" customWidth="1"/>
    <col min="13829" max="13829" width="13.140625" style="11" bestFit="1" customWidth="1"/>
    <col min="13830" max="13830" width="6" style="11" customWidth="1"/>
    <col min="13831" max="13831" width="13.140625" style="11" bestFit="1" customWidth="1"/>
    <col min="13832" max="13832" width="6.140625" style="11" customWidth="1"/>
    <col min="13833" max="13833" width="13.140625" style="11" bestFit="1" customWidth="1"/>
    <col min="13834" max="13834" width="6.140625" style="11" customWidth="1"/>
    <col min="13835" max="13836" width="13.140625" style="11" bestFit="1" customWidth="1"/>
    <col min="13837" max="13837" width="6.140625" style="11" customWidth="1"/>
    <col min="13838" max="13838" width="13.140625" style="11" bestFit="1" customWidth="1"/>
    <col min="13839" max="13839" width="15" style="11" bestFit="1" customWidth="1"/>
    <col min="13840" max="13840" width="5.28515625" style="11" customWidth="1"/>
    <col min="13841" max="13841" width="4.42578125" style="11" customWidth="1"/>
    <col min="13842" max="13842" width="3.85546875" style="11" customWidth="1"/>
    <col min="13843" max="13843" width="5.28515625" style="11" customWidth="1"/>
    <col min="13844" max="13844" width="5" style="11" customWidth="1"/>
    <col min="13845" max="14078" width="14.5703125" style="11"/>
    <col min="14079" max="14079" width="4.140625" style="11" customWidth="1"/>
    <col min="14080" max="14080" width="5.28515625" style="11" customWidth="1"/>
    <col min="14081" max="14081" width="8.7109375" style="11" customWidth="1"/>
    <col min="14082" max="14082" width="2.28515625" style="11" customWidth="1"/>
    <col min="14083" max="14083" width="42.140625" style="11" bestFit="1" customWidth="1"/>
    <col min="14084" max="14084" width="5.85546875" style="11" customWidth="1"/>
    <col min="14085" max="14085" width="13.140625" style="11" bestFit="1" customWidth="1"/>
    <col min="14086" max="14086" width="6" style="11" customWidth="1"/>
    <col min="14087" max="14087" width="13.140625" style="11" bestFit="1" customWidth="1"/>
    <col min="14088" max="14088" width="6.140625" style="11" customWidth="1"/>
    <col min="14089" max="14089" width="13.140625" style="11" bestFit="1" customWidth="1"/>
    <col min="14090" max="14090" width="6.140625" style="11" customWidth="1"/>
    <col min="14091" max="14092" width="13.140625" style="11" bestFit="1" customWidth="1"/>
    <col min="14093" max="14093" width="6.140625" style="11" customWidth="1"/>
    <col min="14094" max="14094" width="13.140625" style="11" bestFit="1" customWidth="1"/>
    <col min="14095" max="14095" width="15" style="11" bestFit="1" customWidth="1"/>
    <col min="14096" max="14096" width="5.28515625" style="11" customWidth="1"/>
    <col min="14097" max="14097" width="4.42578125" style="11" customWidth="1"/>
    <col min="14098" max="14098" width="3.85546875" style="11" customWidth="1"/>
    <col min="14099" max="14099" width="5.28515625" style="11" customWidth="1"/>
    <col min="14100" max="14100" width="5" style="11" customWidth="1"/>
    <col min="14101" max="14334" width="14.5703125" style="11"/>
    <col min="14335" max="14335" width="4.140625" style="11" customWidth="1"/>
    <col min="14336" max="14336" width="5.28515625" style="11" customWidth="1"/>
    <col min="14337" max="14337" width="8.7109375" style="11" customWidth="1"/>
    <col min="14338" max="14338" width="2.28515625" style="11" customWidth="1"/>
    <col min="14339" max="14339" width="42.140625" style="11" bestFit="1" customWidth="1"/>
    <col min="14340" max="14340" width="5.85546875" style="11" customWidth="1"/>
    <col min="14341" max="14341" width="13.140625" style="11" bestFit="1" customWidth="1"/>
    <col min="14342" max="14342" width="6" style="11" customWidth="1"/>
    <col min="14343" max="14343" width="13.140625" style="11" bestFit="1" customWidth="1"/>
    <col min="14344" max="14344" width="6.140625" style="11" customWidth="1"/>
    <col min="14345" max="14345" width="13.140625" style="11" bestFit="1" customWidth="1"/>
    <col min="14346" max="14346" width="6.140625" style="11" customWidth="1"/>
    <col min="14347" max="14348" width="13.140625" style="11" bestFit="1" customWidth="1"/>
    <col min="14349" max="14349" width="6.140625" style="11" customWidth="1"/>
    <col min="14350" max="14350" width="13.140625" style="11" bestFit="1" customWidth="1"/>
    <col min="14351" max="14351" width="15" style="11" bestFit="1" customWidth="1"/>
    <col min="14352" max="14352" width="5.28515625" style="11" customWidth="1"/>
    <col min="14353" max="14353" width="4.42578125" style="11" customWidth="1"/>
    <col min="14354" max="14354" width="3.85546875" style="11" customWidth="1"/>
    <col min="14355" max="14355" width="5.28515625" style="11" customWidth="1"/>
    <col min="14356" max="14356" width="5" style="11" customWidth="1"/>
    <col min="14357" max="14590" width="14.5703125" style="11"/>
    <col min="14591" max="14591" width="4.140625" style="11" customWidth="1"/>
    <col min="14592" max="14592" width="5.28515625" style="11" customWidth="1"/>
    <col min="14593" max="14593" width="8.7109375" style="11" customWidth="1"/>
    <col min="14594" max="14594" width="2.28515625" style="11" customWidth="1"/>
    <col min="14595" max="14595" width="42.140625" style="11" bestFit="1" customWidth="1"/>
    <col min="14596" max="14596" width="5.85546875" style="11" customWidth="1"/>
    <col min="14597" max="14597" width="13.140625" style="11" bestFit="1" customWidth="1"/>
    <col min="14598" max="14598" width="6" style="11" customWidth="1"/>
    <col min="14599" max="14599" width="13.140625" style="11" bestFit="1" customWidth="1"/>
    <col min="14600" max="14600" width="6.140625" style="11" customWidth="1"/>
    <col min="14601" max="14601" width="13.140625" style="11" bestFit="1" customWidth="1"/>
    <col min="14602" max="14602" width="6.140625" style="11" customWidth="1"/>
    <col min="14603" max="14604" width="13.140625" style="11" bestFit="1" customWidth="1"/>
    <col min="14605" max="14605" width="6.140625" style="11" customWidth="1"/>
    <col min="14606" max="14606" width="13.140625" style="11" bestFit="1" customWidth="1"/>
    <col min="14607" max="14607" width="15" style="11" bestFit="1" customWidth="1"/>
    <col min="14608" max="14608" width="5.28515625" style="11" customWidth="1"/>
    <col min="14609" max="14609" width="4.42578125" style="11" customWidth="1"/>
    <col min="14610" max="14610" width="3.85546875" style="11" customWidth="1"/>
    <col min="14611" max="14611" width="5.28515625" style="11" customWidth="1"/>
    <col min="14612" max="14612" width="5" style="11" customWidth="1"/>
    <col min="14613" max="14846" width="14.5703125" style="11"/>
    <col min="14847" max="14847" width="4.140625" style="11" customWidth="1"/>
    <col min="14848" max="14848" width="5.28515625" style="11" customWidth="1"/>
    <col min="14849" max="14849" width="8.7109375" style="11" customWidth="1"/>
    <col min="14850" max="14850" width="2.28515625" style="11" customWidth="1"/>
    <col min="14851" max="14851" width="42.140625" style="11" bestFit="1" customWidth="1"/>
    <col min="14852" max="14852" width="5.85546875" style="11" customWidth="1"/>
    <col min="14853" max="14853" width="13.140625" style="11" bestFit="1" customWidth="1"/>
    <col min="14854" max="14854" width="6" style="11" customWidth="1"/>
    <col min="14855" max="14855" width="13.140625" style="11" bestFit="1" customWidth="1"/>
    <col min="14856" max="14856" width="6.140625" style="11" customWidth="1"/>
    <col min="14857" max="14857" width="13.140625" style="11" bestFit="1" customWidth="1"/>
    <col min="14858" max="14858" width="6.140625" style="11" customWidth="1"/>
    <col min="14859" max="14860" width="13.140625" style="11" bestFit="1" customWidth="1"/>
    <col min="14861" max="14861" width="6.140625" style="11" customWidth="1"/>
    <col min="14862" max="14862" width="13.140625" style="11" bestFit="1" customWidth="1"/>
    <col min="14863" max="14863" width="15" style="11" bestFit="1" customWidth="1"/>
    <col min="14864" max="14864" width="5.28515625" style="11" customWidth="1"/>
    <col min="14865" max="14865" width="4.42578125" style="11" customWidth="1"/>
    <col min="14866" max="14866" width="3.85546875" style="11" customWidth="1"/>
    <col min="14867" max="14867" width="5.28515625" style="11" customWidth="1"/>
    <col min="14868" max="14868" width="5" style="11" customWidth="1"/>
    <col min="14869" max="15102" width="14.5703125" style="11"/>
    <col min="15103" max="15103" width="4.140625" style="11" customWidth="1"/>
    <col min="15104" max="15104" width="5.28515625" style="11" customWidth="1"/>
    <col min="15105" max="15105" width="8.7109375" style="11" customWidth="1"/>
    <col min="15106" max="15106" width="2.28515625" style="11" customWidth="1"/>
    <col min="15107" max="15107" width="42.140625" style="11" bestFit="1" customWidth="1"/>
    <col min="15108" max="15108" width="5.85546875" style="11" customWidth="1"/>
    <col min="15109" max="15109" width="13.140625" style="11" bestFit="1" customWidth="1"/>
    <col min="15110" max="15110" width="6" style="11" customWidth="1"/>
    <col min="15111" max="15111" width="13.140625" style="11" bestFit="1" customWidth="1"/>
    <col min="15112" max="15112" width="6.140625" style="11" customWidth="1"/>
    <col min="15113" max="15113" width="13.140625" style="11" bestFit="1" customWidth="1"/>
    <col min="15114" max="15114" width="6.140625" style="11" customWidth="1"/>
    <col min="15115" max="15116" width="13.140625" style="11" bestFit="1" customWidth="1"/>
    <col min="15117" max="15117" width="6.140625" style="11" customWidth="1"/>
    <col min="15118" max="15118" width="13.140625" style="11" bestFit="1" customWidth="1"/>
    <col min="15119" max="15119" width="15" style="11" bestFit="1" customWidth="1"/>
    <col min="15120" max="15120" width="5.28515625" style="11" customWidth="1"/>
    <col min="15121" max="15121" width="4.42578125" style="11" customWidth="1"/>
    <col min="15122" max="15122" width="3.85546875" style="11" customWidth="1"/>
    <col min="15123" max="15123" width="5.28515625" style="11" customWidth="1"/>
    <col min="15124" max="15124" width="5" style="11" customWidth="1"/>
    <col min="15125" max="15358" width="14.5703125" style="11"/>
    <col min="15359" max="15359" width="4.140625" style="11" customWidth="1"/>
    <col min="15360" max="15360" width="5.28515625" style="11" customWidth="1"/>
    <col min="15361" max="15361" width="8.7109375" style="11" customWidth="1"/>
    <col min="15362" max="15362" width="2.28515625" style="11" customWidth="1"/>
    <col min="15363" max="15363" width="42.140625" style="11" bestFit="1" customWidth="1"/>
    <col min="15364" max="15364" width="5.85546875" style="11" customWidth="1"/>
    <col min="15365" max="15365" width="13.140625" style="11" bestFit="1" customWidth="1"/>
    <col min="15366" max="15366" width="6" style="11" customWidth="1"/>
    <col min="15367" max="15367" width="13.140625" style="11" bestFit="1" customWidth="1"/>
    <col min="15368" max="15368" width="6.140625" style="11" customWidth="1"/>
    <col min="15369" max="15369" width="13.140625" style="11" bestFit="1" customWidth="1"/>
    <col min="15370" max="15370" width="6.140625" style="11" customWidth="1"/>
    <col min="15371" max="15372" width="13.140625" style="11" bestFit="1" customWidth="1"/>
    <col min="15373" max="15373" width="6.140625" style="11" customWidth="1"/>
    <col min="15374" max="15374" width="13.140625" style="11" bestFit="1" customWidth="1"/>
    <col min="15375" max="15375" width="15" style="11" bestFit="1" customWidth="1"/>
    <col min="15376" max="15376" width="5.28515625" style="11" customWidth="1"/>
    <col min="15377" max="15377" width="4.42578125" style="11" customWidth="1"/>
    <col min="15378" max="15378" width="3.85546875" style="11" customWidth="1"/>
    <col min="15379" max="15379" width="5.28515625" style="11" customWidth="1"/>
    <col min="15380" max="15380" width="5" style="11" customWidth="1"/>
    <col min="15381" max="15614" width="14.5703125" style="11"/>
    <col min="15615" max="15615" width="4.140625" style="11" customWidth="1"/>
    <col min="15616" max="15616" width="5.28515625" style="11" customWidth="1"/>
    <col min="15617" max="15617" width="8.7109375" style="11" customWidth="1"/>
    <col min="15618" max="15618" width="2.28515625" style="11" customWidth="1"/>
    <col min="15619" max="15619" width="42.140625" style="11" bestFit="1" customWidth="1"/>
    <col min="15620" max="15620" width="5.85546875" style="11" customWidth="1"/>
    <col min="15621" max="15621" width="13.140625" style="11" bestFit="1" customWidth="1"/>
    <col min="15622" max="15622" width="6" style="11" customWidth="1"/>
    <col min="15623" max="15623" width="13.140625" style="11" bestFit="1" customWidth="1"/>
    <col min="15624" max="15624" width="6.140625" style="11" customWidth="1"/>
    <col min="15625" max="15625" width="13.140625" style="11" bestFit="1" customWidth="1"/>
    <col min="15626" max="15626" width="6.140625" style="11" customWidth="1"/>
    <col min="15627" max="15628" width="13.140625" style="11" bestFit="1" customWidth="1"/>
    <col min="15629" max="15629" width="6.140625" style="11" customWidth="1"/>
    <col min="15630" max="15630" width="13.140625" style="11" bestFit="1" customWidth="1"/>
    <col min="15631" max="15631" width="15" style="11" bestFit="1" customWidth="1"/>
    <col min="15632" max="15632" width="5.28515625" style="11" customWidth="1"/>
    <col min="15633" max="15633" width="4.42578125" style="11" customWidth="1"/>
    <col min="15634" max="15634" width="3.85546875" style="11" customWidth="1"/>
    <col min="15635" max="15635" width="5.28515625" style="11" customWidth="1"/>
    <col min="15636" max="15636" width="5" style="11" customWidth="1"/>
    <col min="15637" max="15870" width="14.5703125" style="11"/>
    <col min="15871" max="15871" width="4.140625" style="11" customWidth="1"/>
    <col min="15872" max="15872" width="5.28515625" style="11" customWidth="1"/>
    <col min="15873" max="15873" width="8.7109375" style="11" customWidth="1"/>
    <col min="15874" max="15874" width="2.28515625" style="11" customWidth="1"/>
    <col min="15875" max="15875" width="42.140625" style="11" bestFit="1" customWidth="1"/>
    <col min="15876" max="15876" width="5.85546875" style="11" customWidth="1"/>
    <col min="15877" max="15877" width="13.140625" style="11" bestFit="1" customWidth="1"/>
    <col min="15878" max="15878" width="6" style="11" customWidth="1"/>
    <col min="15879" max="15879" width="13.140625" style="11" bestFit="1" customWidth="1"/>
    <col min="15880" max="15880" width="6.140625" style="11" customWidth="1"/>
    <col min="15881" max="15881" width="13.140625" style="11" bestFit="1" customWidth="1"/>
    <col min="15882" max="15882" width="6.140625" style="11" customWidth="1"/>
    <col min="15883" max="15884" width="13.140625" style="11" bestFit="1" customWidth="1"/>
    <col min="15885" max="15885" width="6.140625" style="11" customWidth="1"/>
    <col min="15886" max="15886" width="13.140625" style="11" bestFit="1" customWidth="1"/>
    <col min="15887" max="15887" width="15" style="11" bestFit="1" customWidth="1"/>
    <col min="15888" max="15888" width="5.28515625" style="11" customWidth="1"/>
    <col min="15889" max="15889" width="4.42578125" style="11" customWidth="1"/>
    <col min="15890" max="15890" width="3.85546875" style="11" customWidth="1"/>
    <col min="15891" max="15891" width="5.28515625" style="11" customWidth="1"/>
    <col min="15892" max="15892" width="5" style="11" customWidth="1"/>
    <col min="15893" max="16126" width="14.5703125" style="11"/>
    <col min="16127" max="16127" width="4.140625" style="11" customWidth="1"/>
    <col min="16128" max="16128" width="5.28515625" style="11" customWidth="1"/>
    <col min="16129" max="16129" width="8.7109375" style="11" customWidth="1"/>
    <col min="16130" max="16130" width="2.28515625" style="11" customWidth="1"/>
    <col min="16131" max="16131" width="42.140625" style="11" bestFit="1" customWidth="1"/>
    <col min="16132" max="16132" width="5.85546875" style="11" customWidth="1"/>
    <col min="16133" max="16133" width="13.140625" style="11" bestFit="1" customWidth="1"/>
    <col min="16134" max="16134" width="6" style="11" customWidth="1"/>
    <col min="16135" max="16135" width="13.140625" style="11" bestFit="1" customWidth="1"/>
    <col min="16136" max="16136" width="6.140625" style="11" customWidth="1"/>
    <col min="16137" max="16137" width="13.140625" style="11" bestFit="1" customWidth="1"/>
    <col min="16138" max="16138" width="6.140625" style="11" customWidth="1"/>
    <col min="16139" max="16140" width="13.140625" style="11" bestFit="1" customWidth="1"/>
    <col min="16141" max="16141" width="6.140625" style="11" customWidth="1"/>
    <col min="16142" max="16142" width="13.140625" style="11" bestFit="1" customWidth="1"/>
    <col min="16143" max="16143" width="15" style="11" bestFit="1" customWidth="1"/>
    <col min="16144" max="16144" width="5.28515625" style="11" customWidth="1"/>
    <col min="16145" max="16145" width="4.42578125" style="11" customWidth="1"/>
    <col min="16146" max="16146" width="3.85546875" style="11" customWidth="1"/>
    <col min="16147" max="16147" width="5.28515625" style="11" customWidth="1"/>
    <col min="16148" max="16148" width="5" style="11" customWidth="1"/>
    <col min="16149" max="16384" width="14.5703125" style="11"/>
  </cols>
  <sheetData>
    <row r="1" spans="1:21" s="9" customFormat="1" ht="12.75" customHeight="1" x14ac:dyDescent="0.2">
      <c r="A1" s="81" t="s">
        <v>76</v>
      </c>
      <c r="B1" s="81"/>
      <c r="C1" s="81"/>
      <c r="D1" s="81"/>
      <c r="E1" s="81"/>
      <c r="F1" s="81"/>
      <c r="G1" s="81"/>
      <c r="H1" s="81"/>
      <c r="I1" s="81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21" s="9" customFormat="1" ht="12.75" customHeight="1" x14ac:dyDescent="0.2">
      <c r="A2" s="82" t="s">
        <v>280</v>
      </c>
      <c r="B2" s="82"/>
      <c r="C2" s="82"/>
      <c r="D2" s="82"/>
      <c r="E2" s="82"/>
      <c r="F2" s="82"/>
      <c r="G2" s="82"/>
      <c r="H2" s="82"/>
      <c r="I2" s="82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1" s="9" customFormat="1" ht="12.75" customHeight="1" thickBot="1" x14ac:dyDescent="0.25">
      <c r="A3" s="38"/>
      <c r="B3" s="39"/>
      <c r="C3" s="39"/>
      <c r="D3" s="18"/>
      <c r="E3" s="17"/>
      <c r="F3" s="17"/>
      <c r="G3" s="17"/>
      <c r="H3" s="65"/>
      <c r="I3" s="17"/>
      <c r="J3" s="19"/>
      <c r="K3" s="17"/>
      <c r="L3" s="19"/>
      <c r="M3" s="19"/>
      <c r="N3" s="19"/>
      <c r="O3" s="19"/>
      <c r="P3" s="19"/>
      <c r="Q3" s="17"/>
      <c r="R3" s="19"/>
      <c r="S3" s="17"/>
    </row>
    <row r="4" spans="1:21" s="6" customFormat="1" ht="12.75" customHeight="1" x14ac:dyDescent="0.2">
      <c r="A4" s="40"/>
      <c r="B4" s="24"/>
      <c r="C4" s="24"/>
      <c r="D4" s="41"/>
      <c r="E4" s="41"/>
      <c r="F4" s="27"/>
      <c r="G4" s="28"/>
      <c r="H4" s="43"/>
      <c r="I4" s="67"/>
      <c r="J4" s="43"/>
      <c r="K4" s="46"/>
      <c r="L4" s="43"/>
      <c r="M4" s="46"/>
      <c r="N4" s="43"/>
      <c r="O4" s="46"/>
      <c r="P4" s="43"/>
      <c r="Q4" s="46"/>
      <c r="R4" s="43"/>
      <c r="S4" s="46"/>
      <c r="T4" s="7"/>
    </row>
    <row r="5" spans="1:21" s="6" customFormat="1" ht="12.75" customHeight="1" x14ac:dyDescent="0.2">
      <c r="A5" s="42"/>
      <c r="B5" s="44"/>
      <c r="C5" s="44"/>
      <c r="D5" s="43"/>
      <c r="E5" s="43" t="s">
        <v>1</v>
      </c>
      <c r="F5" s="46" t="s">
        <v>74</v>
      </c>
      <c r="G5" s="29" t="s">
        <v>226</v>
      </c>
      <c r="H5" s="47"/>
      <c r="I5" s="68"/>
      <c r="J5" s="47"/>
      <c r="K5" s="46"/>
      <c r="L5" s="47"/>
      <c r="M5" s="43"/>
      <c r="N5" s="47"/>
      <c r="O5" s="43"/>
      <c r="P5" s="43"/>
      <c r="Q5" s="46"/>
      <c r="R5" s="43"/>
      <c r="S5" s="46"/>
      <c r="T5" s="7"/>
      <c r="U5" s="33"/>
    </row>
    <row r="6" spans="1:21" s="6" customFormat="1" ht="12.75" customHeight="1" x14ac:dyDescent="0.2">
      <c r="A6" s="48" t="s">
        <v>69</v>
      </c>
      <c r="B6" s="44" t="s">
        <v>68</v>
      </c>
      <c r="C6" s="49"/>
      <c r="D6" s="43" t="s">
        <v>67</v>
      </c>
      <c r="E6" s="46" t="s">
        <v>74</v>
      </c>
      <c r="F6" s="46" t="s">
        <v>224</v>
      </c>
      <c r="G6" s="29" t="s">
        <v>209</v>
      </c>
      <c r="H6" s="47"/>
      <c r="I6" s="68" t="s">
        <v>227</v>
      </c>
      <c r="J6" s="47"/>
      <c r="K6" s="46"/>
      <c r="L6" s="43"/>
      <c r="M6" s="46"/>
      <c r="N6" s="43"/>
      <c r="O6" s="46"/>
      <c r="P6" s="43"/>
      <c r="Q6" s="46"/>
      <c r="R6" s="43"/>
      <c r="S6" s="46"/>
      <c r="T6" s="7"/>
      <c r="U6" s="33"/>
    </row>
    <row r="7" spans="1:21" s="6" customFormat="1" ht="12.75" customHeight="1" x14ac:dyDescent="0.2">
      <c r="A7" s="48" t="s">
        <v>66</v>
      </c>
      <c r="B7" s="44" t="s">
        <v>63</v>
      </c>
      <c r="C7" s="44"/>
      <c r="D7" s="43" t="s">
        <v>65</v>
      </c>
      <c r="E7" s="43" t="s">
        <v>296</v>
      </c>
      <c r="F7" s="46" t="s">
        <v>225</v>
      </c>
      <c r="G7" s="29" t="s">
        <v>223</v>
      </c>
      <c r="H7" s="43"/>
      <c r="I7" s="68" t="s">
        <v>228</v>
      </c>
      <c r="J7" s="43"/>
      <c r="K7" s="46"/>
      <c r="L7" s="43"/>
      <c r="M7" s="46"/>
      <c r="N7" s="43"/>
      <c r="O7" s="46"/>
      <c r="P7" s="43"/>
      <c r="Q7" s="46"/>
      <c r="R7" s="43"/>
      <c r="S7" s="46"/>
      <c r="T7" s="7"/>
      <c r="U7" s="33"/>
    </row>
    <row r="8" spans="1:21" s="6" customFormat="1" ht="12.75" customHeight="1" thickBot="1" x14ac:dyDescent="0.25">
      <c r="A8" s="50"/>
      <c r="B8" s="25"/>
      <c r="C8" s="25"/>
      <c r="D8" s="51"/>
      <c r="E8" s="51"/>
      <c r="F8" s="26"/>
      <c r="G8" s="30"/>
      <c r="H8" s="43"/>
      <c r="I8" s="69"/>
      <c r="J8" s="43"/>
      <c r="K8" s="46"/>
      <c r="L8" s="43"/>
      <c r="M8" s="46"/>
      <c r="N8" s="43"/>
      <c r="O8" s="46"/>
      <c r="P8" s="43"/>
      <c r="Q8" s="46"/>
      <c r="R8" s="43"/>
      <c r="S8" s="46"/>
      <c r="T8" s="16"/>
    </row>
    <row r="9" spans="1:21" ht="12.75" customHeight="1" thickBot="1" x14ac:dyDescent="0.25"/>
    <row r="10" spans="1:21" ht="12.75" customHeight="1" thickBot="1" x14ac:dyDescent="0.25">
      <c r="A10" s="83" t="s">
        <v>61</v>
      </c>
      <c r="B10" s="84"/>
      <c r="C10" s="84"/>
      <c r="D10" s="84"/>
      <c r="E10" s="84"/>
      <c r="F10" s="84"/>
      <c r="G10" s="84"/>
      <c r="H10" s="84"/>
      <c r="I10" s="85"/>
      <c r="U10" s="31"/>
    </row>
    <row r="12" spans="1:21" ht="12.75" customHeight="1" x14ac:dyDescent="0.2">
      <c r="A12" s="3"/>
      <c r="C12" s="11"/>
      <c r="D12" s="11" t="s">
        <v>40</v>
      </c>
      <c r="F12" s="3"/>
      <c r="G12" s="3"/>
      <c r="H12" s="4"/>
      <c r="I12" s="60"/>
    </row>
    <row r="13" spans="1:21" ht="12.75" customHeight="1" x14ac:dyDescent="0.2">
      <c r="A13" s="3"/>
      <c r="C13" s="11"/>
      <c r="D13" s="11" t="s">
        <v>13</v>
      </c>
      <c r="F13" s="3"/>
      <c r="G13" s="3"/>
      <c r="H13" s="4"/>
      <c r="M13" s="3"/>
      <c r="O13" s="3"/>
    </row>
    <row r="14" spans="1:21" ht="12.75" customHeight="1" x14ac:dyDescent="0.2">
      <c r="A14" s="3"/>
      <c r="B14" s="12">
        <v>1</v>
      </c>
      <c r="C14" s="11"/>
      <c r="D14" s="36" t="s">
        <v>188</v>
      </c>
      <c r="E14" s="4">
        <v>1</v>
      </c>
      <c r="F14" s="4">
        <v>431400.56034300872</v>
      </c>
      <c r="G14" s="4"/>
      <c r="H14" s="4"/>
      <c r="I14" s="56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21" ht="12.75" customHeight="1" x14ac:dyDescent="0.2">
      <c r="A15" s="3"/>
      <c r="B15" s="12">
        <v>2</v>
      </c>
      <c r="C15" s="11"/>
      <c r="D15" s="11" t="s">
        <v>143</v>
      </c>
      <c r="E15" s="4">
        <v>1</v>
      </c>
      <c r="F15" s="4">
        <v>399144.43969465938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21" ht="12.75" customHeight="1" x14ac:dyDescent="0.2">
      <c r="A16" s="3"/>
      <c r="B16" s="12">
        <v>3</v>
      </c>
      <c r="C16" s="11"/>
      <c r="D16" s="11" t="s">
        <v>284</v>
      </c>
      <c r="E16" s="4">
        <v>1</v>
      </c>
      <c r="F16" s="4">
        <v>291840.78665446269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12.75" customHeight="1" x14ac:dyDescent="0.2">
      <c r="A17" s="3"/>
      <c r="B17" s="12">
        <v>4</v>
      </c>
      <c r="C17" s="11"/>
      <c r="D17" s="11" t="s">
        <v>144</v>
      </c>
      <c r="E17" s="4">
        <v>1</v>
      </c>
      <c r="F17" s="4">
        <v>277091.94072812941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12.75" customHeight="1" x14ac:dyDescent="0.2">
      <c r="A18" s="3"/>
      <c r="B18" s="12">
        <v>5</v>
      </c>
      <c r="C18" s="11"/>
      <c r="D18" s="37" t="s">
        <v>285</v>
      </c>
      <c r="E18" s="4">
        <v>1</v>
      </c>
      <c r="F18" s="4">
        <v>271941.09022547968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2.75" customHeight="1" x14ac:dyDescent="0.2">
      <c r="A19" s="3"/>
      <c r="B19" s="12">
        <v>6</v>
      </c>
      <c r="C19" s="11"/>
      <c r="D19" s="36" t="s">
        <v>286</v>
      </c>
      <c r="E19" s="4">
        <v>1</v>
      </c>
      <c r="F19" s="4">
        <v>271941.09022547968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2.75" customHeight="1" x14ac:dyDescent="0.2">
      <c r="A20" s="3"/>
      <c r="B20" s="12">
        <v>7</v>
      </c>
      <c r="C20" s="11"/>
      <c r="D20" s="11" t="s">
        <v>145</v>
      </c>
      <c r="E20" s="4">
        <v>1</v>
      </c>
      <c r="F20" s="4">
        <v>270611.46552600764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2.75" customHeight="1" x14ac:dyDescent="0.2">
      <c r="A21" s="3"/>
      <c r="B21" s="12">
        <v>8</v>
      </c>
      <c r="C21" s="11"/>
      <c r="D21" s="37" t="s">
        <v>150</v>
      </c>
      <c r="E21" s="4">
        <v>1</v>
      </c>
      <c r="F21" s="4">
        <v>239531.32800000001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2.75" customHeight="1" x14ac:dyDescent="0.2">
      <c r="A22" s="3"/>
      <c r="B22" s="12">
        <v>9</v>
      </c>
      <c r="C22" s="11"/>
      <c r="D22" s="11" t="s">
        <v>287</v>
      </c>
      <c r="E22" s="4">
        <v>1</v>
      </c>
      <c r="F22" s="4">
        <v>232469.78230713334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2.75" customHeight="1" x14ac:dyDescent="0.2">
      <c r="A23" s="3"/>
      <c r="B23" s="12">
        <v>10</v>
      </c>
      <c r="C23" s="11"/>
      <c r="D23" s="11" t="s">
        <v>146</v>
      </c>
      <c r="E23" s="4">
        <v>1</v>
      </c>
      <c r="F23" s="4">
        <v>232469.17017109733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2.75" customHeight="1" x14ac:dyDescent="0.2">
      <c r="A24" s="3"/>
      <c r="B24" s="12">
        <v>11</v>
      </c>
      <c r="C24" s="11"/>
      <c r="D24" s="11" t="s">
        <v>147</v>
      </c>
      <c r="E24" s="4">
        <v>1</v>
      </c>
      <c r="F24" s="4">
        <v>228938.96782867677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2.75" customHeight="1" x14ac:dyDescent="0.2">
      <c r="A25" s="3"/>
      <c r="B25" s="12">
        <v>12</v>
      </c>
      <c r="C25" s="11"/>
      <c r="D25" s="11" t="s">
        <v>288</v>
      </c>
      <c r="E25" s="4">
        <v>1</v>
      </c>
      <c r="F25" s="4">
        <v>228938.96782867677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2.75" customHeight="1" x14ac:dyDescent="0.2">
      <c r="A26" s="3"/>
      <c r="B26" s="12">
        <v>13</v>
      </c>
      <c r="C26" s="11"/>
      <c r="D26" s="11" t="s">
        <v>289</v>
      </c>
      <c r="E26" s="4">
        <v>1</v>
      </c>
      <c r="F26" s="4">
        <v>221879.04788167553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2.75" customHeight="1" x14ac:dyDescent="0.2">
      <c r="A27" s="3"/>
      <c r="B27" s="12">
        <v>14</v>
      </c>
      <c r="C27" s="11"/>
      <c r="D27" s="11" t="s">
        <v>148</v>
      </c>
      <c r="E27" s="4">
        <v>2</v>
      </c>
      <c r="F27" s="4">
        <v>221877.33887176358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2.75" customHeight="1" x14ac:dyDescent="0.25">
      <c r="A28" s="3"/>
      <c r="B28" s="12">
        <v>15</v>
      </c>
      <c r="C28" s="73"/>
      <c r="D28" s="11" t="s">
        <v>10</v>
      </c>
      <c r="E28" s="4">
        <v>82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2.75" customHeight="1" x14ac:dyDescent="0.25">
      <c r="A29" s="3"/>
      <c r="B29" s="75"/>
      <c r="C29" s="73"/>
      <c r="D29" s="11" t="s">
        <v>231</v>
      </c>
      <c r="F29" s="4">
        <v>213927.65467287469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2.75" customHeight="1" x14ac:dyDescent="0.25">
      <c r="A30" s="3"/>
      <c r="B30" s="75"/>
      <c r="C30" s="73"/>
      <c r="D30" s="11" t="s">
        <v>232</v>
      </c>
      <c r="F30" s="4">
        <v>186892.16636934137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12.75" customHeight="1" x14ac:dyDescent="0.25">
      <c r="A31" s="3"/>
      <c r="B31" s="75"/>
      <c r="C31" s="73"/>
      <c r="D31" s="11" t="s">
        <v>233</v>
      </c>
      <c r="F31" s="4">
        <v>172738.17686834506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2.75" customHeight="1" x14ac:dyDescent="0.25">
      <c r="A32" s="3"/>
      <c r="B32" s="75"/>
      <c r="C32" s="73"/>
      <c r="D32" s="11" t="s">
        <v>9</v>
      </c>
      <c r="F32" s="4">
        <v>140094.37853678671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2.75" customHeight="1" x14ac:dyDescent="0.25">
      <c r="A33" s="3"/>
      <c r="B33" s="75"/>
      <c r="C33" s="73"/>
      <c r="D33" s="11" t="s">
        <v>8</v>
      </c>
      <c r="F33" s="4">
        <v>126956.20721017434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2.75" customHeight="1" x14ac:dyDescent="0.25">
      <c r="A34" s="3"/>
      <c r="B34" s="75"/>
      <c r="C34" s="73"/>
      <c r="D34" s="11" t="s">
        <v>276</v>
      </c>
      <c r="F34" s="4">
        <v>118680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2.75" customHeight="1" x14ac:dyDescent="0.25">
      <c r="A35" s="3"/>
      <c r="B35" s="75"/>
      <c r="C35" s="73"/>
      <c r="D35" s="11" t="s">
        <v>7</v>
      </c>
      <c r="F35" s="4">
        <v>109535.92073693877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2.75" customHeight="1" x14ac:dyDescent="0.2">
      <c r="A36" s="3"/>
      <c r="B36" s="12">
        <v>16</v>
      </c>
      <c r="C36" s="11"/>
      <c r="D36" s="37" t="s">
        <v>186</v>
      </c>
      <c r="E36" s="4">
        <v>2</v>
      </c>
      <c r="F36" s="4">
        <v>211279.76840665739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2.75" customHeight="1" x14ac:dyDescent="0.2">
      <c r="A37" s="3"/>
      <c r="B37" s="12">
        <v>17</v>
      </c>
      <c r="C37" s="18"/>
      <c r="D37" s="80" t="s">
        <v>234</v>
      </c>
      <c r="E37" s="4">
        <v>28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12.75" customHeight="1" x14ac:dyDescent="0.2">
      <c r="A38" s="3"/>
      <c r="B38" s="21"/>
      <c r="C38" s="18"/>
      <c r="D38" s="80" t="s">
        <v>235</v>
      </c>
      <c r="F38" s="4">
        <v>207404.11554952347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12.75" customHeight="1" x14ac:dyDescent="0.2">
      <c r="A39" s="3"/>
      <c r="B39" s="79"/>
      <c r="C39" s="18"/>
      <c r="D39" s="80" t="s">
        <v>236</v>
      </c>
      <c r="F39" s="4">
        <v>133122.02952063316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12.75" customHeight="1" x14ac:dyDescent="0.2">
      <c r="A40" s="3"/>
      <c r="B40" s="79"/>
      <c r="C40" s="18"/>
      <c r="D40" s="80" t="s">
        <v>237</v>
      </c>
      <c r="F40" s="4">
        <v>132901.15581663966</v>
      </c>
      <c r="G40" s="4"/>
      <c r="H40" s="66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ht="12.75" customHeight="1" x14ac:dyDescent="0.2">
      <c r="A41" s="3"/>
      <c r="B41" s="79"/>
      <c r="C41" s="18"/>
      <c r="D41" s="80" t="s">
        <v>18</v>
      </c>
      <c r="F41" s="4">
        <v>126955.51033234609</v>
      </c>
      <c r="G41" s="4"/>
      <c r="H41" s="66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ht="12.75" customHeight="1" x14ac:dyDescent="0.2">
      <c r="A42" s="3"/>
      <c r="B42" s="79"/>
      <c r="C42" s="18"/>
      <c r="D42" s="80" t="s">
        <v>238</v>
      </c>
      <c r="F42" s="4">
        <v>125461.23834529339</v>
      </c>
      <c r="G42" s="4"/>
      <c r="H42" s="66"/>
      <c r="I42" s="4"/>
      <c r="J42" s="61"/>
      <c r="K42" s="62"/>
      <c r="L42" s="4"/>
      <c r="M42" s="4"/>
      <c r="N42" s="4"/>
      <c r="O42" s="4"/>
      <c r="P42" s="4"/>
      <c r="Q42" s="4"/>
      <c r="R42" s="4"/>
      <c r="S42" s="4"/>
    </row>
    <row r="43" spans="1:19" ht="12.75" customHeight="1" x14ac:dyDescent="0.2">
      <c r="A43" s="3"/>
      <c r="B43" s="79"/>
      <c r="C43" s="18"/>
      <c r="D43" s="80" t="s">
        <v>239</v>
      </c>
      <c r="F43" s="4">
        <v>125460.56176487764</v>
      </c>
      <c r="G43" s="4"/>
      <c r="H43" s="66"/>
      <c r="I43" s="4"/>
      <c r="J43" s="61"/>
      <c r="K43" s="62"/>
      <c r="L43" s="4"/>
      <c r="M43" s="4"/>
      <c r="N43" s="4"/>
      <c r="O43" s="4"/>
      <c r="P43" s="4"/>
      <c r="Q43" s="4"/>
      <c r="R43" s="4"/>
      <c r="S43" s="4"/>
    </row>
    <row r="44" spans="1:19" ht="12.75" customHeight="1" x14ac:dyDescent="0.2">
      <c r="A44" s="3"/>
      <c r="B44" s="79"/>
      <c r="C44" s="18"/>
      <c r="D44" s="80" t="s">
        <v>290</v>
      </c>
      <c r="F44" s="4">
        <v>123805.80506429408</v>
      </c>
      <c r="G44" s="4"/>
      <c r="H44" s="66"/>
      <c r="I44" s="4"/>
      <c r="J44" s="61"/>
      <c r="K44" s="62"/>
      <c r="L44" s="4"/>
      <c r="M44" s="4"/>
      <c r="N44" s="4"/>
      <c r="O44" s="4"/>
      <c r="P44" s="4"/>
      <c r="Q44" s="4"/>
      <c r="R44" s="4"/>
      <c r="S44" s="4"/>
    </row>
    <row r="45" spans="1:19" ht="12.75" customHeight="1" x14ac:dyDescent="0.2">
      <c r="A45" s="3"/>
      <c r="B45" s="79"/>
      <c r="C45" s="18"/>
      <c r="D45" s="80" t="s">
        <v>240</v>
      </c>
      <c r="F45" s="4">
        <v>123805.80506429408</v>
      </c>
      <c r="G45" s="4"/>
      <c r="H45" s="4"/>
      <c r="I45" s="4"/>
      <c r="J45" s="61"/>
      <c r="K45" s="62"/>
      <c r="L45" s="4"/>
      <c r="M45" s="4"/>
      <c r="N45" s="4"/>
      <c r="O45" s="4"/>
      <c r="P45" s="4"/>
      <c r="Q45" s="4"/>
      <c r="R45" s="4"/>
      <c r="S45" s="4"/>
    </row>
    <row r="46" spans="1:19" ht="12.75" customHeight="1" x14ac:dyDescent="0.2">
      <c r="A46" s="3"/>
      <c r="B46" s="79"/>
      <c r="C46" s="18"/>
      <c r="D46" s="80" t="s">
        <v>81</v>
      </c>
      <c r="F46" s="4">
        <v>122387.23207100875</v>
      </c>
      <c r="G46" s="4"/>
      <c r="H46" s="4"/>
      <c r="I46" s="4"/>
      <c r="J46" s="61"/>
      <c r="K46" s="62"/>
      <c r="L46" s="4"/>
      <c r="M46" s="4"/>
      <c r="N46" s="4"/>
      <c r="O46" s="4"/>
      <c r="P46" s="4"/>
      <c r="Q46" s="4"/>
      <c r="R46" s="4"/>
      <c r="S46" s="4"/>
    </row>
    <row r="47" spans="1:19" ht="12.75" customHeight="1" x14ac:dyDescent="0.2">
      <c r="A47" s="3"/>
      <c r="B47" s="79"/>
      <c r="C47" s="18"/>
      <c r="D47" s="80" t="s">
        <v>46</v>
      </c>
      <c r="F47" s="4">
        <v>112474.98004032002</v>
      </c>
      <c r="G47" s="4"/>
      <c r="H47" s="66"/>
      <c r="I47" s="4"/>
      <c r="J47" s="4"/>
      <c r="K47" s="62"/>
      <c r="L47" s="4"/>
      <c r="M47" s="4"/>
      <c r="N47" s="4"/>
      <c r="O47" s="4"/>
      <c r="P47" s="4"/>
      <c r="Q47" s="4"/>
      <c r="R47" s="4"/>
      <c r="S47" s="4"/>
    </row>
    <row r="48" spans="1:19" ht="12.75" customHeight="1" x14ac:dyDescent="0.2">
      <c r="A48" s="3"/>
      <c r="B48" s="79"/>
      <c r="C48" s="18"/>
      <c r="D48" s="80" t="s">
        <v>241</v>
      </c>
      <c r="F48" s="4">
        <v>110018.60690607018</v>
      </c>
      <c r="G48" s="4"/>
      <c r="H48" s="66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ht="12.75" customHeight="1" x14ac:dyDescent="0.2">
      <c r="A49" s="3"/>
      <c r="B49" s="79"/>
      <c r="C49" s="18"/>
      <c r="D49" s="80" t="s">
        <v>242</v>
      </c>
      <c r="F49" s="4">
        <v>108924.9504637038</v>
      </c>
      <c r="G49" s="4"/>
      <c r="H49" s="66"/>
      <c r="I49" s="4"/>
      <c r="J49" s="61"/>
      <c r="K49" s="62"/>
      <c r="L49" s="4"/>
      <c r="M49" s="4"/>
      <c r="N49" s="4"/>
      <c r="O49" s="4"/>
      <c r="P49" s="4"/>
      <c r="Q49" s="4"/>
      <c r="R49" s="4"/>
      <c r="S49" s="4"/>
    </row>
    <row r="50" spans="1:19" ht="12.75" customHeight="1" x14ac:dyDescent="0.2">
      <c r="A50" s="3"/>
      <c r="B50" s="79"/>
      <c r="C50" s="18"/>
      <c r="D50" s="80" t="s">
        <v>291</v>
      </c>
      <c r="F50" s="4">
        <v>106893.96512630401</v>
      </c>
      <c r="G50" s="4"/>
      <c r="H50" s="66"/>
      <c r="I50" s="4"/>
      <c r="J50" s="61"/>
      <c r="K50" s="62"/>
      <c r="L50" s="4"/>
      <c r="M50" s="4"/>
      <c r="N50" s="4"/>
      <c r="O50" s="4"/>
      <c r="P50" s="4"/>
      <c r="Q50" s="4"/>
      <c r="R50" s="4"/>
      <c r="S50" s="4"/>
    </row>
    <row r="51" spans="1:19" ht="12.75" customHeight="1" x14ac:dyDescent="0.2">
      <c r="A51" s="3"/>
      <c r="B51" s="79"/>
      <c r="C51" s="18"/>
      <c r="D51" s="80" t="s">
        <v>297</v>
      </c>
      <c r="F51" s="4">
        <v>104736.43728269488</v>
      </c>
      <c r="G51" s="4"/>
      <c r="H51" s="66"/>
      <c r="I51" s="4"/>
      <c r="J51" s="61"/>
      <c r="K51" s="62"/>
      <c r="L51" s="4"/>
      <c r="M51" s="4"/>
      <c r="N51" s="4"/>
      <c r="O51" s="4"/>
      <c r="P51" s="4"/>
      <c r="Q51" s="4"/>
      <c r="R51" s="4"/>
      <c r="S51" s="4"/>
    </row>
    <row r="52" spans="1:19" ht="12.75" customHeight="1" x14ac:dyDescent="0.2">
      <c r="A52" s="3"/>
      <c r="B52" s="79"/>
      <c r="C52" s="18"/>
      <c r="D52" s="80" t="s">
        <v>243</v>
      </c>
      <c r="F52" s="4">
        <v>100789.85232604042</v>
      </c>
      <c r="G52" s="4"/>
      <c r="H52" s="66"/>
      <c r="I52" s="4"/>
      <c r="J52" s="61"/>
      <c r="K52" s="62"/>
      <c r="L52" s="4"/>
      <c r="M52" s="4"/>
      <c r="N52" s="4"/>
      <c r="O52" s="4"/>
      <c r="P52" s="4"/>
      <c r="Q52" s="4"/>
      <c r="R52" s="4"/>
      <c r="S52" s="4"/>
    </row>
    <row r="53" spans="1:19" ht="12.75" customHeight="1" x14ac:dyDescent="0.2">
      <c r="A53" s="3"/>
      <c r="B53" s="79"/>
      <c r="C53" s="18"/>
      <c r="D53" s="80" t="s">
        <v>244</v>
      </c>
      <c r="F53" s="4">
        <v>100708.20834978748</v>
      </c>
      <c r="G53" s="4"/>
      <c r="H53" s="66"/>
      <c r="I53" s="4"/>
      <c r="J53" s="61"/>
      <c r="K53" s="62"/>
      <c r="L53" s="4"/>
      <c r="M53" s="4"/>
      <c r="N53" s="4"/>
      <c r="O53" s="4"/>
      <c r="P53" s="4"/>
      <c r="Q53" s="4"/>
      <c r="R53" s="4"/>
      <c r="S53" s="4"/>
    </row>
    <row r="54" spans="1:19" ht="12.75" customHeight="1" x14ac:dyDescent="0.2">
      <c r="A54" s="3"/>
      <c r="B54" s="79"/>
      <c r="C54" s="18"/>
      <c r="D54" s="80" t="s">
        <v>245</v>
      </c>
      <c r="F54" s="4">
        <v>100708.20834978748</v>
      </c>
      <c r="G54" s="4"/>
      <c r="H54" s="4"/>
      <c r="I54" s="4"/>
      <c r="J54" s="61"/>
      <c r="K54" s="62"/>
      <c r="L54" s="4"/>
      <c r="M54" s="4"/>
      <c r="N54" s="4"/>
      <c r="O54" s="4"/>
      <c r="P54" s="4"/>
      <c r="Q54" s="4"/>
      <c r="R54" s="4"/>
      <c r="S54" s="4"/>
    </row>
    <row r="55" spans="1:19" ht="12.75" customHeight="1" x14ac:dyDescent="0.2">
      <c r="A55" s="3"/>
      <c r="B55" s="79"/>
      <c r="C55" s="18"/>
      <c r="D55" s="80" t="s">
        <v>246</v>
      </c>
      <c r="F55" s="4">
        <v>100708.22298193922</v>
      </c>
      <c r="G55" s="4"/>
      <c r="H55" s="4"/>
      <c r="I55" s="4"/>
      <c r="J55" s="61"/>
      <c r="K55" s="62"/>
      <c r="L55" s="4"/>
      <c r="M55" s="4"/>
      <c r="N55" s="4"/>
      <c r="O55" s="4"/>
      <c r="P55" s="4"/>
      <c r="Q55" s="4"/>
      <c r="R55" s="4"/>
      <c r="S55" s="4"/>
    </row>
    <row r="56" spans="1:19" ht="12.75" customHeight="1" x14ac:dyDescent="0.2">
      <c r="A56" s="3"/>
      <c r="B56" s="79"/>
      <c r="C56" s="18"/>
      <c r="D56" s="80" t="s">
        <v>247</v>
      </c>
      <c r="F56" s="4">
        <v>100708.20834978748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ht="12.75" customHeight="1" x14ac:dyDescent="0.2">
      <c r="A57" s="3"/>
      <c r="B57" s="79"/>
      <c r="C57" s="18"/>
      <c r="D57" s="80" t="s">
        <v>248</v>
      </c>
      <c r="F57" s="4">
        <v>99493.477056000003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ht="12.75" customHeight="1" x14ac:dyDescent="0.2">
      <c r="A58" s="3"/>
      <c r="B58" s="79"/>
      <c r="C58" s="18"/>
      <c r="D58" s="80" t="s">
        <v>249</v>
      </c>
      <c r="F58" s="4">
        <v>96834.051097225703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ht="12.75" customHeight="1" x14ac:dyDescent="0.2">
      <c r="A59" s="3"/>
      <c r="B59" s="79"/>
      <c r="C59" s="18"/>
      <c r="D59" s="80" t="s">
        <v>279</v>
      </c>
      <c r="F59" s="4">
        <v>96834.051097225703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ht="12.75" customHeight="1" x14ac:dyDescent="0.2">
      <c r="A60" s="3"/>
      <c r="B60" s="79"/>
      <c r="C60" s="18"/>
      <c r="D60" s="80" t="s">
        <v>77</v>
      </c>
      <c r="F60" s="4">
        <v>95330.27138474799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ht="12.75" customHeight="1" x14ac:dyDescent="0.2">
      <c r="A61" s="3"/>
      <c r="B61" s="79"/>
      <c r="C61" s="18"/>
      <c r="D61" s="80" t="s">
        <v>78</v>
      </c>
      <c r="F61" s="4">
        <v>95329.593249545054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ht="12.75" customHeight="1" x14ac:dyDescent="0.2">
      <c r="A62" s="3"/>
      <c r="B62" s="79"/>
      <c r="C62" s="18"/>
      <c r="D62" s="80" t="s">
        <v>283</v>
      </c>
      <c r="F62" s="4">
        <v>93110.237984356034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ht="12.75" customHeight="1" x14ac:dyDescent="0.2">
      <c r="A63" s="3"/>
      <c r="B63" s="79"/>
      <c r="C63" s="18"/>
      <c r="D63" s="80" t="s">
        <v>250</v>
      </c>
      <c r="F63" s="4">
        <v>93110.237984356034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ht="12.75" customHeight="1" x14ac:dyDescent="0.2">
      <c r="A64" s="3"/>
      <c r="B64" s="79"/>
      <c r="C64" s="18"/>
      <c r="D64" s="80" t="s">
        <v>251</v>
      </c>
      <c r="F64" s="4">
        <v>93110.237984356034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12.75" customHeight="1" x14ac:dyDescent="0.2">
      <c r="A65" s="3"/>
      <c r="B65" s="79"/>
      <c r="C65" s="18"/>
      <c r="D65" s="80" t="s">
        <v>252</v>
      </c>
      <c r="F65" s="4">
        <v>91166.054399999994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12.75" customHeight="1" x14ac:dyDescent="0.2">
      <c r="A66" s="3"/>
      <c r="B66" s="79"/>
      <c r="C66" s="18"/>
      <c r="D66" s="80" t="s">
        <v>253</v>
      </c>
      <c r="F66" s="4">
        <v>89529.313929871423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2.75" customHeight="1" x14ac:dyDescent="0.2">
      <c r="A67" s="3"/>
      <c r="B67" s="79"/>
      <c r="C67" s="18"/>
      <c r="D67" s="80" t="s">
        <v>254</v>
      </c>
      <c r="F67" s="4">
        <v>89529.313929871423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12.75" customHeight="1" x14ac:dyDescent="0.2">
      <c r="A68" s="3"/>
      <c r="B68" s="79"/>
      <c r="C68" s="18"/>
      <c r="D68" s="80" t="s">
        <v>255</v>
      </c>
      <c r="F68" s="4">
        <v>89529.313929871423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ht="12.75" customHeight="1" x14ac:dyDescent="0.2">
      <c r="A69" s="3"/>
      <c r="B69" s="79"/>
      <c r="C69" s="18"/>
      <c r="D69" s="80" t="s">
        <v>256</v>
      </c>
      <c r="F69" s="4">
        <v>86085.066366015963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12.75" customHeight="1" x14ac:dyDescent="0.2">
      <c r="A70" s="3"/>
      <c r="B70" s="79"/>
      <c r="C70" s="18"/>
      <c r="D70" s="80" t="s">
        <v>257</v>
      </c>
      <c r="F70" s="4">
        <v>86085.066366015963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12.75" customHeight="1" x14ac:dyDescent="0.2">
      <c r="A71" s="3"/>
      <c r="B71" s="79"/>
      <c r="C71" s="18"/>
      <c r="D71" s="80" t="s">
        <v>258</v>
      </c>
      <c r="F71" s="4">
        <v>84479.947366060806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12.75" customHeight="1" x14ac:dyDescent="0.2">
      <c r="A72" s="3"/>
      <c r="B72" s="79"/>
      <c r="C72" s="18"/>
      <c r="D72" s="80" t="s">
        <v>96</v>
      </c>
      <c r="F72" s="4">
        <v>82775.010265687364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ht="12.75" customHeight="1" x14ac:dyDescent="0.2">
      <c r="A73" s="3"/>
      <c r="B73" s="79"/>
      <c r="C73" s="18"/>
      <c r="D73" s="80" t="s">
        <v>259</v>
      </c>
      <c r="F73" s="4">
        <v>82775.010265687364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ht="12.75" customHeight="1" x14ac:dyDescent="0.2">
      <c r="A74" s="3"/>
      <c r="B74" s="79"/>
      <c r="C74" s="18"/>
      <c r="D74" s="80" t="s">
        <v>260</v>
      </c>
      <c r="F74" s="4">
        <v>79590.448034027373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12.75" customHeight="1" x14ac:dyDescent="0.2">
      <c r="A75" s="3"/>
      <c r="B75" s="79"/>
      <c r="C75" s="18"/>
      <c r="D75" s="80" t="s">
        <v>261</v>
      </c>
      <c r="F75" s="4">
        <v>79590.448034027373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ht="12.75" customHeight="1" x14ac:dyDescent="0.2">
      <c r="A76" s="3"/>
      <c r="B76" s="79"/>
      <c r="C76" s="18"/>
      <c r="D76" s="80" t="s">
        <v>262</v>
      </c>
      <c r="F76" s="4">
        <v>79590.448034027373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ht="12.75" customHeight="1" x14ac:dyDescent="0.2">
      <c r="A77" s="3"/>
      <c r="B77" s="79"/>
      <c r="C77" s="18"/>
      <c r="D77" s="80" t="s">
        <v>263</v>
      </c>
      <c r="F77" s="4">
        <v>76530.137157484816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ht="12.75" customHeight="1" x14ac:dyDescent="0.2">
      <c r="A78" s="3"/>
      <c r="B78" s="79"/>
      <c r="C78" s="18"/>
      <c r="D78" s="80" t="s">
        <v>298</v>
      </c>
      <c r="F78" s="4">
        <v>76530.137157484816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ht="12.75" customHeight="1" x14ac:dyDescent="0.2">
      <c r="A79" s="3"/>
      <c r="B79" s="79"/>
      <c r="C79" s="18"/>
      <c r="D79" s="80" t="s">
        <v>264</v>
      </c>
      <c r="F79" s="4">
        <v>76530.137157484816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ht="12.75" customHeight="1" x14ac:dyDescent="0.2">
      <c r="A80" s="3"/>
      <c r="B80" s="79"/>
      <c r="C80" s="18"/>
      <c r="D80" s="80" t="s">
        <v>265</v>
      </c>
      <c r="F80" s="4">
        <v>73586.959960320019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2.75" customHeight="1" x14ac:dyDescent="0.2">
      <c r="A81" s="3"/>
      <c r="B81" s="79"/>
      <c r="C81" s="18"/>
      <c r="D81" s="80" t="s">
        <v>266</v>
      </c>
      <c r="F81" s="4">
        <v>73586.62255475267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2.75" customHeight="1" x14ac:dyDescent="0.2">
      <c r="A82" s="3"/>
      <c r="B82" s="79"/>
      <c r="C82" s="18"/>
      <c r="D82" s="80" t="s">
        <v>267</v>
      </c>
      <c r="F82" s="4">
        <v>72214.546177382406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2.75" customHeight="1" x14ac:dyDescent="0.2">
      <c r="A83" s="3"/>
      <c r="B83" s="79"/>
      <c r="C83" s="18"/>
      <c r="D83" s="80" t="s">
        <v>111</v>
      </c>
      <c r="F83" s="4">
        <v>70756.176685177386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2.75" customHeight="1" x14ac:dyDescent="0.2">
      <c r="A84" s="3"/>
      <c r="B84" s="79"/>
      <c r="C84" s="18"/>
      <c r="D84" s="80" t="s">
        <v>268</v>
      </c>
      <c r="F84" s="4">
        <v>70756.176685177386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2.75" customHeight="1" x14ac:dyDescent="0.2">
      <c r="A85" s="3"/>
      <c r="B85" s="79"/>
      <c r="C85" s="18"/>
      <c r="D85" s="80" t="s">
        <v>118</v>
      </c>
      <c r="F85" s="4">
        <v>68035.072008105446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2.75" customHeight="1" x14ac:dyDescent="0.2">
      <c r="A86" s="3"/>
      <c r="B86" s="79"/>
      <c r="C86" s="18"/>
      <c r="D86" s="80" t="s">
        <v>269</v>
      </c>
      <c r="F86" s="4">
        <v>68035.072008105446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2.75" customHeight="1" x14ac:dyDescent="0.2">
      <c r="A87" s="3"/>
      <c r="B87" s="79"/>
      <c r="C87" s="18"/>
      <c r="D87" s="80" t="s">
        <v>270</v>
      </c>
      <c r="F87" s="4">
        <v>68035.072008105446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12.75" customHeight="1" x14ac:dyDescent="0.2">
      <c r="A88" s="3"/>
      <c r="B88" s="79"/>
      <c r="C88" s="18"/>
      <c r="D88" s="80" t="s">
        <v>271</v>
      </c>
      <c r="F88" s="4">
        <v>64198.565720640006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12.75" customHeight="1" x14ac:dyDescent="0.2">
      <c r="A89" s="3"/>
      <c r="B89" s="79"/>
      <c r="C89" s="18"/>
      <c r="D89" s="80" t="s">
        <v>272</v>
      </c>
      <c r="F89" s="4">
        <v>60483.074644067456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12.75" customHeight="1" x14ac:dyDescent="0.2">
      <c r="A90" s="3"/>
      <c r="B90" s="79"/>
      <c r="C90" s="18"/>
      <c r="D90" s="80" t="s">
        <v>273</v>
      </c>
      <c r="F90" s="4">
        <v>58155.846762717796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2.75" customHeight="1" x14ac:dyDescent="0.2">
      <c r="A91" s="3"/>
      <c r="B91" s="79"/>
      <c r="C91" s="18"/>
      <c r="D91" s="80" t="s">
        <v>274</v>
      </c>
      <c r="F91" s="4">
        <v>52765.977834662401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2.75" customHeight="1" x14ac:dyDescent="0.2">
      <c r="A92" s="3"/>
      <c r="B92" s="79"/>
      <c r="C92" s="18"/>
      <c r="D92" s="80" t="s">
        <v>275</v>
      </c>
      <c r="F92" s="4">
        <v>48784.813217798408</v>
      </c>
      <c r="G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12.75" customHeight="1" x14ac:dyDescent="0.2">
      <c r="A93" s="3"/>
      <c r="B93" s="12">
        <v>18</v>
      </c>
      <c r="C93" s="11"/>
      <c r="D93" s="37" t="s">
        <v>149</v>
      </c>
      <c r="E93" s="19">
        <v>10</v>
      </c>
      <c r="F93" s="19">
        <v>201198.31893501396</v>
      </c>
      <c r="G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12.75" customHeight="1" x14ac:dyDescent="0.2">
      <c r="A94" s="3"/>
      <c r="B94" s="12">
        <v>19</v>
      </c>
      <c r="C94" s="11"/>
      <c r="D94" s="37" t="s">
        <v>85</v>
      </c>
      <c r="E94" s="32">
        <v>1</v>
      </c>
      <c r="F94" s="32">
        <v>200024.22912538194</v>
      </c>
      <c r="G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12.75" customHeight="1" x14ac:dyDescent="0.2">
      <c r="A95" s="3"/>
      <c r="B95" s="12">
        <v>20</v>
      </c>
      <c r="C95" s="11"/>
      <c r="D95" s="37" t="s">
        <v>87</v>
      </c>
      <c r="E95" s="32">
        <v>1</v>
      </c>
      <c r="F95" s="32">
        <v>199572.21984732969</v>
      </c>
      <c r="G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12.75" customHeight="1" x14ac:dyDescent="0.2">
      <c r="A96" s="3"/>
      <c r="B96" s="12">
        <v>21</v>
      </c>
      <c r="C96" s="11"/>
      <c r="D96" s="37" t="s">
        <v>200</v>
      </c>
      <c r="E96" s="32">
        <v>1</v>
      </c>
      <c r="F96" s="32">
        <v>194857.89216101874</v>
      </c>
      <c r="G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2.75" customHeight="1" x14ac:dyDescent="0.2">
      <c r="A97" s="3"/>
      <c r="B97" s="12">
        <v>22</v>
      </c>
      <c r="C97" s="11"/>
      <c r="D97" s="37" t="s">
        <v>79</v>
      </c>
      <c r="E97" s="32">
        <v>1</v>
      </c>
      <c r="F97" s="32">
        <v>194857.72792914818</v>
      </c>
      <c r="G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12.75" customHeight="1" x14ac:dyDescent="0.2">
      <c r="A98" s="3"/>
      <c r="B98" s="12">
        <v>23</v>
      </c>
      <c r="C98" s="11"/>
      <c r="D98" s="37" t="s">
        <v>60</v>
      </c>
      <c r="E98" s="32">
        <v>2</v>
      </c>
      <c r="F98" s="32">
        <v>191644.95352621793</v>
      </c>
      <c r="G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s="9" customFormat="1" ht="12.75" customHeight="1" x14ac:dyDescent="0.2">
      <c r="A99" s="3"/>
      <c r="B99" s="12">
        <v>24</v>
      </c>
      <c r="C99" s="11"/>
      <c r="D99" s="37" t="s">
        <v>187</v>
      </c>
      <c r="E99" s="32">
        <v>2</v>
      </c>
      <c r="F99" s="32">
        <v>183012.7444600591</v>
      </c>
      <c r="G99" s="8"/>
      <c r="H99" s="11"/>
      <c r="I99" s="8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12.75" customHeight="1" x14ac:dyDescent="0.2">
      <c r="A100" s="3"/>
      <c r="B100" s="12">
        <v>25</v>
      </c>
      <c r="C100" s="11"/>
      <c r="D100" s="37" t="s">
        <v>292</v>
      </c>
      <c r="E100" s="32">
        <v>3</v>
      </c>
      <c r="F100" s="32">
        <v>179614.99786259679</v>
      </c>
      <c r="G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2.75" customHeight="1" x14ac:dyDescent="0.2">
      <c r="A101" s="3"/>
      <c r="B101" s="12">
        <v>26</v>
      </c>
      <c r="C101" s="11"/>
      <c r="D101" s="37" t="s">
        <v>88</v>
      </c>
      <c r="E101" s="32">
        <v>2</v>
      </c>
      <c r="F101" s="32">
        <v>179614.99786259679</v>
      </c>
      <c r="G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2.75" customHeight="1" x14ac:dyDescent="0.2">
      <c r="A102" s="3"/>
      <c r="B102" s="12">
        <v>27</v>
      </c>
      <c r="C102" s="11"/>
      <c r="D102" s="37" t="s">
        <v>151</v>
      </c>
      <c r="E102" s="32">
        <v>1</v>
      </c>
      <c r="F102" s="32">
        <v>179480.22097169032</v>
      </c>
      <c r="G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2.75" customHeight="1" x14ac:dyDescent="0.2">
      <c r="A103" s="3"/>
      <c r="B103" s="12">
        <v>28</v>
      </c>
      <c r="C103" s="11"/>
      <c r="D103" s="37" t="s">
        <v>59</v>
      </c>
      <c r="E103" s="4">
        <v>1</v>
      </c>
      <c r="F103" s="4">
        <v>179480.22097169032</v>
      </c>
      <c r="G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2.75" customHeight="1" x14ac:dyDescent="0.2">
      <c r="A104" s="3"/>
      <c r="B104" s="12">
        <v>29</v>
      </c>
      <c r="C104" s="11"/>
      <c r="D104" s="37" t="s">
        <v>152</v>
      </c>
      <c r="E104" s="32">
        <v>1</v>
      </c>
      <c r="F104" s="32">
        <v>179017.07928550357</v>
      </c>
      <c r="G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2.75" customHeight="1" x14ac:dyDescent="0.2">
      <c r="A105" s="3"/>
      <c r="B105" s="12">
        <v>30</v>
      </c>
      <c r="C105" s="11"/>
      <c r="D105" s="37" t="s">
        <v>153</v>
      </c>
      <c r="E105" s="32">
        <v>1</v>
      </c>
      <c r="F105" s="32">
        <v>179017.07928550357</v>
      </c>
      <c r="G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2.75" customHeight="1" x14ac:dyDescent="0.2">
      <c r="A106" s="3"/>
      <c r="B106" s="12">
        <v>31</v>
      </c>
      <c r="C106" s="11"/>
      <c r="D106" s="37" t="s">
        <v>293</v>
      </c>
      <c r="E106" s="32">
        <v>1</v>
      </c>
      <c r="F106" s="32">
        <v>179017.07928550357</v>
      </c>
      <c r="G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2.75" customHeight="1" x14ac:dyDescent="0.2">
      <c r="A107" s="3"/>
      <c r="B107" s="12">
        <v>32</v>
      </c>
      <c r="C107" s="11"/>
      <c r="D107" s="37" t="s">
        <v>20</v>
      </c>
      <c r="E107" s="32">
        <v>10</v>
      </c>
      <c r="F107" s="32">
        <v>177813.93630736548</v>
      </c>
      <c r="G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2.75" customHeight="1" x14ac:dyDescent="0.2">
      <c r="A108" s="3"/>
      <c r="B108" s="12">
        <v>33</v>
      </c>
      <c r="C108" s="11"/>
      <c r="D108" s="37" t="s">
        <v>86</v>
      </c>
      <c r="E108" s="19">
        <v>1</v>
      </c>
      <c r="F108" s="19">
        <v>168940.75684359649</v>
      </c>
      <c r="G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2.75" customHeight="1" x14ac:dyDescent="0.2">
      <c r="A109" s="3"/>
      <c r="B109" s="12">
        <v>34</v>
      </c>
      <c r="C109" s="11"/>
      <c r="D109" s="37" t="s">
        <v>19</v>
      </c>
      <c r="E109" s="19">
        <v>6</v>
      </c>
      <c r="F109" s="19">
        <v>168616.22747591382</v>
      </c>
      <c r="G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2.75" customHeight="1" x14ac:dyDescent="0.2">
      <c r="A110" s="3"/>
      <c r="B110" s="12">
        <v>35</v>
      </c>
      <c r="C110" s="11"/>
      <c r="D110" s="37" t="s">
        <v>58</v>
      </c>
      <c r="E110" s="19">
        <v>1</v>
      </c>
      <c r="F110" s="19">
        <v>161470.67451768467</v>
      </c>
      <c r="G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2.75" customHeight="1" x14ac:dyDescent="0.2">
      <c r="A111" s="3"/>
      <c r="B111" s="12">
        <v>36</v>
      </c>
      <c r="C111" s="11"/>
      <c r="D111" s="37" t="s">
        <v>154</v>
      </c>
      <c r="E111" s="19">
        <v>1</v>
      </c>
      <c r="F111" s="19">
        <v>159756.5375758202</v>
      </c>
      <c r="G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2.75" customHeight="1" x14ac:dyDescent="0.2">
      <c r="A112" s="3"/>
      <c r="B112" s="12">
        <v>37</v>
      </c>
      <c r="C112" s="11"/>
      <c r="D112" s="37" t="s">
        <v>222</v>
      </c>
      <c r="E112" s="19">
        <v>15</v>
      </c>
      <c r="F112" s="19"/>
      <c r="G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2.75" customHeight="1" x14ac:dyDescent="0.2">
      <c r="A113" s="3"/>
      <c r="C113" s="11"/>
      <c r="D113" s="37" t="s">
        <v>89</v>
      </c>
      <c r="E113" s="19"/>
      <c r="F113" s="19">
        <v>157485.0996444592</v>
      </c>
      <c r="G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2.75" customHeight="1" x14ac:dyDescent="0.2">
      <c r="A114" s="3"/>
      <c r="C114" s="11"/>
      <c r="D114" s="37" t="s">
        <v>90</v>
      </c>
      <c r="E114" s="19"/>
      <c r="F114" s="19">
        <v>125202.29736195513</v>
      </c>
      <c r="G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2.75" customHeight="1" x14ac:dyDescent="0.2">
      <c r="A115" s="33"/>
      <c r="C115" s="11"/>
      <c r="D115" s="37" t="s">
        <v>91</v>
      </c>
      <c r="E115" s="19"/>
      <c r="F115" s="19">
        <v>108023.12067749699</v>
      </c>
      <c r="G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2.75" customHeight="1" x14ac:dyDescent="0.2">
      <c r="A116" s="3"/>
      <c r="B116" s="12">
        <v>38</v>
      </c>
      <c r="C116" s="11"/>
      <c r="D116" s="37" t="s">
        <v>92</v>
      </c>
      <c r="E116" s="19">
        <v>1</v>
      </c>
      <c r="F116" s="19">
        <v>151221.19290418428</v>
      </c>
      <c r="G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2.75" customHeight="1" x14ac:dyDescent="0.2">
      <c r="A117" s="3"/>
      <c r="B117" s="12">
        <v>39</v>
      </c>
      <c r="C117" s="11"/>
      <c r="D117" s="37" t="s">
        <v>278</v>
      </c>
      <c r="E117" s="4">
        <v>1</v>
      </c>
      <c r="F117" s="4">
        <v>151221.024</v>
      </c>
      <c r="G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2.75" customHeight="1" x14ac:dyDescent="0.2">
      <c r="A118" s="3"/>
      <c r="B118" s="12">
        <v>40</v>
      </c>
      <c r="C118" s="11"/>
      <c r="D118" s="37" t="s">
        <v>93</v>
      </c>
      <c r="E118" s="4">
        <v>2</v>
      </c>
      <c r="F118" s="4">
        <v>151221.19290418428</v>
      </c>
      <c r="G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2.75" customHeight="1" x14ac:dyDescent="0.2">
      <c r="A119" s="3"/>
      <c r="B119" s="12">
        <v>41</v>
      </c>
      <c r="C119" s="11"/>
      <c r="D119" s="37" t="s">
        <v>294</v>
      </c>
      <c r="E119" s="4">
        <v>4</v>
      </c>
      <c r="F119" s="4">
        <v>149189.54770613852</v>
      </c>
      <c r="G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2.75" customHeight="1" x14ac:dyDescent="0.2">
      <c r="A120" s="3"/>
      <c r="B120" s="12">
        <v>42</v>
      </c>
      <c r="C120" s="11"/>
      <c r="D120" s="37" t="s">
        <v>57</v>
      </c>
      <c r="E120" s="4">
        <v>1</v>
      </c>
      <c r="F120" s="4">
        <v>146631.34145067658</v>
      </c>
      <c r="G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s="18" customFormat="1" ht="12.75" customHeight="1" x14ac:dyDescent="0.2">
      <c r="A121" s="17"/>
      <c r="B121" s="12">
        <v>43</v>
      </c>
      <c r="C121" s="11"/>
      <c r="D121" s="37" t="s">
        <v>155</v>
      </c>
      <c r="E121" s="4">
        <v>1</v>
      </c>
      <c r="F121" s="4">
        <v>145870.83203977958</v>
      </c>
      <c r="G121" s="19"/>
      <c r="H121" s="11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</row>
    <row r="122" spans="1:19" s="22" customFormat="1" ht="12.75" customHeight="1" x14ac:dyDescent="0.2">
      <c r="A122" s="20"/>
      <c r="B122" s="12">
        <v>44</v>
      </c>
      <c r="C122" s="11"/>
      <c r="D122" s="37" t="s">
        <v>56</v>
      </c>
      <c r="E122" s="32">
        <v>1</v>
      </c>
      <c r="F122" s="32">
        <v>142023.85072757929</v>
      </c>
      <c r="G122" s="32"/>
      <c r="H122" s="11"/>
      <c r="I122" s="32"/>
      <c r="J122" s="20"/>
      <c r="K122" s="32"/>
      <c r="L122" s="32"/>
      <c r="M122" s="4"/>
      <c r="N122" s="32"/>
      <c r="O122" s="4"/>
      <c r="P122" s="32"/>
      <c r="Q122" s="32"/>
      <c r="R122" s="32"/>
      <c r="S122" s="32"/>
    </row>
    <row r="123" spans="1:19" s="22" customFormat="1" ht="12.75" customHeight="1" x14ac:dyDescent="0.2">
      <c r="A123" s="20"/>
      <c r="B123" s="12">
        <v>45</v>
      </c>
      <c r="C123" s="11"/>
      <c r="D123" s="37" t="s">
        <v>55</v>
      </c>
      <c r="E123" s="32">
        <v>1</v>
      </c>
      <c r="F123" s="32">
        <v>140350.73002360592</v>
      </c>
      <c r="G123" s="32"/>
      <c r="H123" s="11"/>
      <c r="I123" s="32"/>
      <c r="J123" s="20"/>
      <c r="K123" s="32"/>
      <c r="L123" s="32"/>
      <c r="M123" s="19"/>
      <c r="N123" s="32"/>
      <c r="O123" s="19"/>
      <c r="P123" s="32"/>
      <c r="Q123" s="32"/>
      <c r="R123" s="32"/>
      <c r="S123" s="32"/>
    </row>
    <row r="124" spans="1:19" s="22" customFormat="1" ht="12.75" customHeight="1" x14ac:dyDescent="0.2">
      <c r="A124" s="20"/>
      <c r="B124" s="12">
        <v>46</v>
      </c>
      <c r="C124" s="11"/>
      <c r="D124" s="37" t="s">
        <v>216</v>
      </c>
      <c r="E124" s="32">
        <v>1</v>
      </c>
      <c r="F124" s="32">
        <v>135833.81682585148</v>
      </c>
      <c r="G124" s="32"/>
      <c r="H124" s="11"/>
      <c r="I124" s="32"/>
      <c r="J124" s="20"/>
      <c r="K124" s="32"/>
      <c r="L124" s="32"/>
      <c r="M124" s="4"/>
      <c r="N124" s="32"/>
      <c r="O124" s="4"/>
      <c r="P124" s="32"/>
      <c r="Q124" s="32"/>
      <c r="R124" s="32"/>
      <c r="S124" s="32"/>
    </row>
    <row r="125" spans="1:19" s="22" customFormat="1" ht="12.75" customHeight="1" x14ac:dyDescent="0.2">
      <c r="A125" s="20"/>
      <c r="B125" s="12">
        <v>47</v>
      </c>
      <c r="C125" s="11"/>
      <c r="D125" s="37" t="s">
        <v>54</v>
      </c>
      <c r="E125" s="19">
        <v>1</v>
      </c>
      <c r="F125" s="19">
        <v>135833.81682585148</v>
      </c>
      <c r="G125" s="32"/>
      <c r="H125" s="11"/>
      <c r="I125" s="32"/>
      <c r="J125" s="20"/>
      <c r="K125" s="32"/>
      <c r="L125" s="32"/>
      <c r="M125" s="4"/>
      <c r="N125" s="32"/>
      <c r="O125" s="4"/>
      <c r="P125" s="32"/>
      <c r="Q125" s="32"/>
      <c r="R125" s="32"/>
      <c r="S125" s="32"/>
    </row>
    <row r="126" spans="1:19" s="22" customFormat="1" ht="12.75" customHeight="1" x14ac:dyDescent="0.2">
      <c r="A126" s="20"/>
      <c r="B126" s="12">
        <v>48</v>
      </c>
      <c r="C126" s="11"/>
      <c r="D126" s="37" t="s">
        <v>80</v>
      </c>
      <c r="E126" s="32">
        <v>1</v>
      </c>
      <c r="F126" s="32">
        <v>132075.67600432987</v>
      </c>
      <c r="G126" s="32"/>
      <c r="H126" s="11"/>
      <c r="I126" s="32"/>
      <c r="J126" s="20"/>
      <c r="K126" s="32"/>
      <c r="L126" s="32"/>
      <c r="M126" s="4"/>
      <c r="N126" s="32"/>
      <c r="O126" s="4"/>
      <c r="P126" s="32"/>
      <c r="Q126" s="32"/>
      <c r="R126" s="32"/>
      <c r="S126" s="32"/>
    </row>
    <row r="127" spans="1:19" s="22" customFormat="1" ht="12.75" customHeight="1" x14ac:dyDescent="0.2">
      <c r="A127" s="20"/>
      <c r="B127" s="12">
        <v>49</v>
      </c>
      <c r="C127" s="11"/>
      <c r="D127" s="37" t="s">
        <v>295</v>
      </c>
      <c r="E127" s="32">
        <v>1</v>
      </c>
      <c r="F127" s="32">
        <v>131351.08382633948</v>
      </c>
      <c r="G127" s="32"/>
      <c r="H127" s="11"/>
      <c r="I127" s="32"/>
      <c r="J127" s="20"/>
      <c r="K127" s="32"/>
      <c r="L127" s="32"/>
      <c r="M127" s="4"/>
      <c r="N127" s="32"/>
      <c r="O127" s="4"/>
      <c r="P127" s="32"/>
      <c r="Q127" s="32"/>
      <c r="R127" s="32"/>
      <c r="S127" s="32"/>
    </row>
    <row r="128" spans="1:19" s="22" customFormat="1" ht="12" customHeight="1" x14ac:dyDescent="0.2">
      <c r="A128" s="20"/>
      <c r="B128" s="12">
        <v>50</v>
      </c>
      <c r="C128" s="11"/>
      <c r="D128" s="37" t="s">
        <v>212</v>
      </c>
      <c r="E128" s="4">
        <v>8</v>
      </c>
      <c r="F128" s="4">
        <v>130264.15352222601</v>
      </c>
      <c r="G128" s="32"/>
      <c r="H128" s="11"/>
      <c r="I128" s="32"/>
      <c r="J128" s="32"/>
      <c r="K128" s="32"/>
      <c r="L128" s="32"/>
      <c r="M128" s="4"/>
      <c r="N128" s="32"/>
      <c r="O128" s="4"/>
      <c r="P128" s="32"/>
      <c r="Q128" s="32"/>
      <c r="R128" s="32"/>
      <c r="S128" s="32"/>
    </row>
    <row r="129" spans="1:22" s="22" customFormat="1" ht="12.75" customHeight="1" x14ac:dyDescent="0.2">
      <c r="A129" s="20"/>
      <c r="B129" s="12">
        <v>51</v>
      </c>
      <c r="C129" s="11"/>
      <c r="D129" s="37" t="s">
        <v>53</v>
      </c>
      <c r="E129" s="4">
        <v>1</v>
      </c>
      <c r="F129" s="4">
        <v>129310.52599125858</v>
      </c>
      <c r="G129" s="32"/>
      <c r="H129" s="11"/>
      <c r="I129" s="32"/>
      <c r="J129" s="32"/>
      <c r="K129" s="32"/>
      <c r="L129" s="32"/>
      <c r="M129" s="19"/>
      <c r="N129" s="32"/>
      <c r="O129" s="19"/>
      <c r="P129" s="32"/>
      <c r="Q129" s="32"/>
      <c r="R129" s="32"/>
      <c r="S129" s="32"/>
      <c r="V129" s="20"/>
    </row>
    <row r="130" spans="1:22" s="22" customFormat="1" ht="12.75" customHeight="1" x14ac:dyDescent="0.2">
      <c r="A130" s="20"/>
      <c r="B130" s="12">
        <v>52</v>
      </c>
      <c r="C130" s="11"/>
      <c r="D130" s="37" t="s">
        <v>51</v>
      </c>
      <c r="E130" s="4">
        <v>3</v>
      </c>
      <c r="F130" s="4">
        <v>125824.14577051728</v>
      </c>
      <c r="G130" s="32"/>
      <c r="H130" s="11"/>
      <c r="I130" s="32"/>
      <c r="J130" s="32"/>
      <c r="K130" s="32"/>
      <c r="L130" s="32"/>
      <c r="M130" s="4"/>
      <c r="N130" s="32"/>
      <c r="O130" s="4"/>
      <c r="P130" s="32"/>
      <c r="Q130" s="32"/>
      <c r="R130" s="32"/>
      <c r="S130" s="32"/>
    </row>
    <row r="131" spans="1:22" ht="12.75" customHeight="1" x14ac:dyDescent="0.2">
      <c r="A131" s="3"/>
      <c r="B131" s="12">
        <v>53</v>
      </c>
      <c r="C131" s="11"/>
      <c r="D131" s="37" t="s">
        <v>44</v>
      </c>
      <c r="E131" s="4">
        <v>85</v>
      </c>
      <c r="F131" s="4"/>
      <c r="G131" s="4"/>
      <c r="I131" s="4"/>
      <c r="J131" s="4"/>
      <c r="K131" s="4"/>
      <c r="L131" s="4"/>
      <c r="M131" s="4"/>
      <c r="N131" s="4"/>
      <c r="O131" s="4"/>
    </row>
    <row r="132" spans="1:22" s="22" customFormat="1" ht="12.6" customHeight="1" x14ac:dyDescent="0.2">
      <c r="A132" s="20"/>
      <c r="B132" s="12"/>
      <c r="C132" s="11"/>
      <c r="D132" s="37" t="s">
        <v>195</v>
      </c>
      <c r="E132" s="4"/>
      <c r="F132" s="4">
        <v>124517.4169060477</v>
      </c>
      <c r="G132" s="32"/>
      <c r="H132" s="11"/>
      <c r="I132" s="32"/>
      <c r="J132" s="20"/>
      <c r="K132" s="32"/>
      <c r="L132" s="32"/>
      <c r="M132" s="19"/>
      <c r="N132" s="32"/>
      <c r="O132" s="19"/>
      <c r="P132" s="32"/>
      <c r="Q132" s="32"/>
      <c r="R132" s="32"/>
      <c r="S132" s="32"/>
      <c r="V132" s="20"/>
    </row>
    <row r="133" spans="1:22" s="22" customFormat="1" ht="12.6" customHeight="1" x14ac:dyDescent="0.2">
      <c r="A133" s="20"/>
      <c r="B133" s="12"/>
      <c r="C133" s="11"/>
      <c r="D133" s="37" t="s">
        <v>43</v>
      </c>
      <c r="E133" s="4"/>
      <c r="F133" s="4">
        <v>110019.22210315688</v>
      </c>
      <c r="G133" s="32"/>
      <c r="H133" s="11"/>
      <c r="I133" s="32"/>
      <c r="J133" s="20"/>
      <c r="K133" s="32"/>
      <c r="L133" s="32"/>
      <c r="M133" s="19"/>
      <c r="N133" s="32"/>
      <c r="O133" s="19"/>
      <c r="P133" s="32"/>
      <c r="Q133" s="32"/>
      <c r="R133" s="32"/>
      <c r="S133" s="32"/>
      <c r="V133" s="20"/>
    </row>
    <row r="134" spans="1:22" s="22" customFormat="1" ht="12.6" customHeight="1" x14ac:dyDescent="0.2">
      <c r="A134" s="20"/>
      <c r="B134" s="12"/>
      <c r="C134" s="11"/>
      <c r="D134" s="37" t="s">
        <v>17</v>
      </c>
      <c r="E134" s="4"/>
      <c r="F134" s="4">
        <v>97360.58568402422</v>
      </c>
      <c r="G134" s="32"/>
      <c r="H134" s="11"/>
      <c r="I134" s="32"/>
      <c r="J134" s="20"/>
      <c r="K134" s="32"/>
      <c r="L134" s="32"/>
      <c r="M134" s="19"/>
      <c r="N134" s="32"/>
      <c r="O134" s="19"/>
      <c r="P134" s="32"/>
      <c r="Q134" s="32"/>
      <c r="R134" s="32"/>
      <c r="S134" s="32"/>
      <c r="V134" s="20"/>
    </row>
    <row r="135" spans="1:22" s="22" customFormat="1" ht="12.6" customHeight="1" x14ac:dyDescent="0.2">
      <c r="A135" s="20"/>
      <c r="B135" s="12">
        <v>54</v>
      </c>
      <c r="C135" s="11"/>
      <c r="D135" s="37" t="s">
        <v>50</v>
      </c>
      <c r="E135" s="4">
        <v>1</v>
      </c>
      <c r="F135" s="4">
        <v>123525.52743870506</v>
      </c>
      <c r="G135" s="32"/>
      <c r="H135" s="11"/>
      <c r="I135" s="32"/>
      <c r="J135" s="20"/>
      <c r="K135" s="32"/>
      <c r="L135" s="32"/>
      <c r="M135" s="19"/>
      <c r="N135" s="32"/>
      <c r="O135" s="19"/>
      <c r="P135" s="32"/>
      <c r="Q135" s="32"/>
      <c r="R135" s="32"/>
      <c r="S135" s="32"/>
      <c r="V135" s="20"/>
    </row>
    <row r="136" spans="1:22" ht="12.75" customHeight="1" x14ac:dyDescent="0.2">
      <c r="A136" s="3"/>
      <c r="B136" s="12">
        <v>55</v>
      </c>
      <c r="C136" s="11"/>
      <c r="D136" s="37" t="s">
        <v>49</v>
      </c>
      <c r="E136" s="32">
        <v>1</v>
      </c>
      <c r="F136" s="32">
        <v>117297.89531891038</v>
      </c>
      <c r="G136" s="4"/>
      <c r="I136" s="4"/>
      <c r="J136" s="4"/>
      <c r="K136" s="4"/>
      <c r="L136" s="4"/>
      <c r="M136" s="4"/>
      <c r="N136" s="4"/>
      <c r="O136" s="4"/>
    </row>
    <row r="137" spans="1:22" s="18" customFormat="1" ht="12.75" customHeight="1" x14ac:dyDescent="0.2">
      <c r="A137" s="17"/>
      <c r="B137" s="12">
        <v>56</v>
      </c>
      <c r="C137" s="11"/>
      <c r="D137" s="37" t="s">
        <v>48</v>
      </c>
      <c r="E137" s="32">
        <v>1</v>
      </c>
      <c r="F137" s="32">
        <v>115100.10857191362</v>
      </c>
      <c r="G137" s="19"/>
      <c r="H137" s="11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</row>
    <row r="138" spans="1:22" s="18" customFormat="1" ht="12.75" customHeight="1" x14ac:dyDescent="0.2">
      <c r="A138" s="17"/>
      <c r="B138" s="12">
        <v>57</v>
      </c>
      <c r="C138" s="11"/>
      <c r="D138" s="37" t="s">
        <v>82</v>
      </c>
      <c r="E138" s="32">
        <v>2</v>
      </c>
      <c r="F138" s="32">
        <v>114240.72016835994</v>
      </c>
      <c r="G138" s="19"/>
      <c r="H138" s="11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</row>
    <row r="139" spans="1:22" s="18" customFormat="1" ht="12.75" customHeight="1" x14ac:dyDescent="0.2">
      <c r="A139" s="17"/>
      <c r="B139" s="12">
        <v>58</v>
      </c>
      <c r="C139" s="11"/>
      <c r="D139" s="37" t="s">
        <v>47</v>
      </c>
      <c r="E139" s="32">
        <v>1</v>
      </c>
      <c r="F139" s="32">
        <v>112946.75608263227</v>
      </c>
      <c r="G139" s="19"/>
      <c r="H139" s="11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</row>
    <row r="140" spans="1:22" s="18" customFormat="1" ht="12.75" customHeight="1" x14ac:dyDescent="0.2">
      <c r="A140" s="17"/>
      <c r="B140" s="12">
        <v>59</v>
      </c>
      <c r="C140" s="11"/>
      <c r="D140" s="37" t="s">
        <v>45</v>
      </c>
      <c r="E140" s="19">
        <v>1</v>
      </c>
      <c r="F140" s="19">
        <v>110019.22210315688</v>
      </c>
      <c r="G140" s="19"/>
      <c r="H140" s="11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</row>
    <row r="141" spans="1:22" s="18" customFormat="1" ht="12.75" customHeight="1" x14ac:dyDescent="0.2">
      <c r="A141" s="17"/>
      <c r="B141" s="12">
        <v>60</v>
      </c>
      <c r="C141" s="11"/>
      <c r="D141" s="37" t="s">
        <v>42</v>
      </c>
      <c r="E141" s="32">
        <v>1</v>
      </c>
      <c r="F141" s="32">
        <v>106708.86990336479</v>
      </c>
      <c r="G141" s="19"/>
      <c r="H141" s="11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</row>
    <row r="142" spans="1:22" s="18" customFormat="1" ht="12.75" customHeight="1" x14ac:dyDescent="0.2">
      <c r="A142" s="17"/>
      <c r="B142" s="12">
        <v>61</v>
      </c>
      <c r="C142" s="11"/>
      <c r="D142" s="37" t="s">
        <v>156</v>
      </c>
      <c r="E142" s="19">
        <v>1</v>
      </c>
      <c r="F142" s="19">
        <v>102605.53710434531</v>
      </c>
      <c r="G142" s="19"/>
      <c r="H142" s="11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</row>
    <row r="143" spans="1:22" s="18" customFormat="1" ht="12.75" customHeight="1" x14ac:dyDescent="0.2">
      <c r="A143" s="17"/>
      <c r="B143" s="12">
        <v>62</v>
      </c>
      <c r="D143" s="37" t="s">
        <v>158</v>
      </c>
      <c r="E143" s="32">
        <v>15</v>
      </c>
      <c r="F143" s="32"/>
      <c r="G143" s="19"/>
      <c r="H143" s="11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</row>
    <row r="144" spans="1:22" s="18" customFormat="1" ht="12.75" customHeight="1" x14ac:dyDescent="0.2">
      <c r="A144" s="17"/>
      <c r="D144" s="37" t="s">
        <v>159</v>
      </c>
      <c r="E144" s="19"/>
      <c r="F144" s="19">
        <v>95028.509418278409</v>
      </c>
      <c r="G144" s="19"/>
      <c r="H144" s="11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</row>
    <row r="145" spans="1:20" s="18" customFormat="1" ht="12.75" customHeight="1" x14ac:dyDescent="0.2">
      <c r="A145" s="17"/>
      <c r="B145" s="63"/>
      <c r="D145" s="37" t="s">
        <v>98</v>
      </c>
      <c r="E145" s="19"/>
      <c r="F145" s="19">
        <v>78106.425941145601</v>
      </c>
      <c r="G145" s="19"/>
      <c r="H145" s="11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</row>
    <row r="146" spans="1:20" ht="12.75" customHeight="1" x14ac:dyDescent="0.2">
      <c r="A146" s="3"/>
      <c r="B146" s="18"/>
      <c r="C146" s="18"/>
      <c r="D146" s="37" t="s">
        <v>99</v>
      </c>
      <c r="F146" s="4">
        <v>75103.176798316825</v>
      </c>
      <c r="G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20" ht="12.75" customHeight="1" x14ac:dyDescent="0.2">
      <c r="A147" s="3"/>
      <c r="B147" s="18"/>
      <c r="C147" s="18"/>
      <c r="D147" s="37" t="s">
        <v>160</v>
      </c>
      <c r="F147" s="4">
        <v>72214.546177382406</v>
      </c>
      <c r="G147" s="4"/>
      <c r="I147" s="4"/>
      <c r="J147" s="4"/>
      <c r="K147" s="4"/>
      <c r="L147" s="4"/>
      <c r="M147" s="4"/>
      <c r="N147" s="4"/>
      <c r="O147" s="4"/>
    </row>
    <row r="148" spans="1:20" ht="12.75" customHeight="1" x14ac:dyDescent="0.2">
      <c r="A148" s="3"/>
      <c r="B148" s="63"/>
      <c r="C148" s="18"/>
      <c r="D148" s="37" t="s">
        <v>110</v>
      </c>
      <c r="F148" s="4">
        <v>69436.87604040961</v>
      </c>
      <c r="G148" s="4"/>
      <c r="I148" s="4"/>
      <c r="J148" s="4"/>
      <c r="K148" s="4"/>
      <c r="L148" s="4"/>
      <c r="M148" s="4"/>
      <c r="N148" s="4"/>
      <c r="O148" s="4"/>
    </row>
    <row r="149" spans="1:20" ht="12.75" customHeight="1" x14ac:dyDescent="0.2">
      <c r="A149" s="3"/>
      <c r="B149" s="63"/>
      <c r="C149" s="18"/>
      <c r="D149" s="37" t="s">
        <v>126</v>
      </c>
      <c r="E149" s="19"/>
      <c r="F149" s="19">
        <v>61729.39011600001</v>
      </c>
      <c r="G149" s="4"/>
      <c r="I149" s="4"/>
      <c r="J149" s="4"/>
      <c r="K149" s="4"/>
      <c r="L149" s="4"/>
      <c r="M149" s="4"/>
      <c r="N149" s="4"/>
      <c r="O149" s="4"/>
    </row>
    <row r="150" spans="1:20" ht="12.75" customHeight="1" x14ac:dyDescent="0.2">
      <c r="A150" s="3"/>
      <c r="B150" s="18"/>
      <c r="C150" s="18"/>
      <c r="D150" s="37" t="s">
        <v>161</v>
      </c>
      <c r="F150" s="4">
        <v>57071.488481568013</v>
      </c>
      <c r="G150" s="4"/>
      <c r="I150" s="4"/>
      <c r="J150" s="4"/>
      <c r="K150" s="4"/>
      <c r="L150" s="4"/>
      <c r="M150" s="19"/>
      <c r="N150" s="19"/>
      <c r="O150" s="19"/>
    </row>
    <row r="151" spans="1:20" ht="12.75" customHeight="1" x14ac:dyDescent="0.2">
      <c r="A151" s="3"/>
      <c r="B151" s="18"/>
      <c r="C151" s="18"/>
      <c r="D151" s="37" t="s">
        <v>185</v>
      </c>
      <c r="E151" s="55"/>
      <c r="F151" s="55">
        <v>52765.977834662401</v>
      </c>
      <c r="G151" s="4"/>
      <c r="I151" s="4"/>
      <c r="J151" s="4"/>
      <c r="K151" s="4"/>
      <c r="L151" s="4"/>
      <c r="M151" s="19"/>
      <c r="N151" s="19"/>
      <c r="O151" s="19"/>
    </row>
    <row r="152" spans="1:20" ht="12.75" customHeight="1" x14ac:dyDescent="0.2">
      <c r="A152" s="3"/>
      <c r="B152" s="12">
        <v>63</v>
      </c>
      <c r="C152" s="9"/>
      <c r="D152" s="37" t="s">
        <v>157</v>
      </c>
      <c r="E152" s="4">
        <v>2</v>
      </c>
      <c r="F152" s="4">
        <v>94523.983370583068</v>
      </c>
      <c r="G152" s="4"/>
      <c r="I152" s="4"/>
      <c r="J152" s="4"/>
      <c r="K152" s="4"/>
      <c r="L152" s="4"/>
      <c r="M152" s="4"/>
      <c r="N152" s="4"/>
      <c r="O152" s="4"/>
    </row>
    <row r="153" spans="1:20" ht="12.75" customHeight="1" x14ac:dyDescent="0.2">
      <c r="A153" s="3"/>
      <c r="B153" s="12">
        <v>64</v>
      </c>
      <c r="C153" s="18"/>
      <c r="D153" s="37" t="s">
        <v>162</v>
      </c>
      <c r="E153" s="4">
        <v>39</v>
      </c>
      <c r="F153" s="4"/>
      <c r="G153" s="4"/>
      <c r="I153" s="4"/>
      <c r="J153" s="4"/>
      <c r="K153" s="4"/>
      <c r="L153" s="4"/>
      <c r="M153" s="19"/>
      <c r="N153" s="19"/>
      <c r="O153" s="19"/>
    </row>
    <row r="154" spans="1:20" s="22" customFormat="1" ht="12.75" customHeight="1" x14ac:dyDescent="0.2">
      <c r="A154" s="20"/>
      <c r="B154" s="21"/>
      <c r="D154" s="37" t="s">
        <v>163</v>
      </c>
      <c r="E154" s="4"/>
      <c r="F154" s="4">
        <v>93110.237984356034</v>
      </c>
      <c r="G154" s="32"/>
      <c r="H154" s="11"/>
      <c r="I154" s="32"/>
      <c r="J154" s="32"/>
      <c r="K154" s="32"/>
      <c r="L154" s="32"/>
      <c r="M154" s="32"/>
      <c r="N154" s="32"/>
      <c r="O154" s="32"/>
      <c r="P154" s="32"/>
      <c r="Q154" s="20"/>
      <c r="R154" s="32"/>
      <c r="S154" s="20"/>
      <c r="T154" s="20"/>
    </row>
    <row r="155" spans="1:20" s="22" customFormat="1" ht="12.75" customHeight="1" x14ac:dyDescent="0.2">
      <c r="A155" s="20"/>
      <c r="B155" s="21"/>
      <c r="D155" s="37" t="s">
        <v>201</v>
      </c>
      <c r="E155" s="4"/>
      <c r="F155" s="4">
        <v>91374.129523411219</v>
      </c>
      <c r="G155" s="32"/>
      <c r="H155" s="11"/>
      <c r="I155" s="32"/>
      <c r="J155" s="32"/>
      <c r="K155" s="32"/>
      <c r="L155" s="32"/>
      <c r="M155" s="4"/>
      <c r="N155" s="32"/>
      <c r="O155" s="4"/>
      <c r="P155" s="32"/>
      <c r="Q155" s="32"/>
      <c r="R155" s="32"/>
      <c r="S155" s="32"/>
      <c r="T155" s="32"/>
    </row>
    <row r="156" spans="1:20" s="22" customFormat="1" ht="12.75" customHeight="1" x14ac:dyDescent="0.2">
      <c r="A156" s="20"/>
      <c r="B156" s="21"/>
      <c r="D156" s="37" t="s">
        <v>164</v>
      </c>
      <c r="E156" s="4"/>
      <c r="F156" s="4">
        <v>89529.313929871423</v>
      </c>
      <c r="G156" s="32"/>
      <c r="H156" s="11"/>
      <c r="I156" s="32"/>
      <c r="J156" s="32"/>
      <c r="K156" s="32"/>
      <c r="L156" s="32"/>
      <c r="M156" s="4"/>
      <c r="N156" s="32"/>
      <c r="O156" s="4"/>
      <c r="P156" s="32"/>
      <c r="Q156" s="32"/>
      <c r="R156" s="32"/>
      <c r="S156" s="32"/>
    </row>
    <row r="157" spans="1:20" s="18" customFormat="1" ht="12.75" customHeight="1" x14ac:dyDescent="0.2">
      <c r="A157" s="17"/>
      <c r="B157" s="21"/>
      <c r="C157" s="22"/>
      <c r="D157" s="37" t="s">
        <v>94</v>
      </c>
      <c r="E157" s="4"/>
      <c r="F157" s="4">
        <v>86085.066366015963</v>
      </c>
      <c r="G157" s="19"/>
      <c r="H157" s="11"/>
      <c r="I157" s="19"/>
      <c r="J157" s="19"/>
      <c r="K157" s="19"/>
      <c r="L157" s="19"/>
      <c r="M157" s="4"/>
      <c r="N157" s="19"/>
      <c r="O157" s="4"/>
      <c r="P157" s="19"/>
      <c r="Q157" s="19"/>
      <c r="R157" s="19"/>
      <c r="S157" s="19"/>
    </row>
    <row r="158" spans="1:20" s="22" customFormat="1" ht="12.75" customHeight="1" x14ac:dyDescent="0.2">
      <c r="A158" s="20"/>
      <c r="B158" s="21"/>
      <c r="D158" s="37" t="s">
        <v>102</v>
      </c>
      <c r="E158" s="4"/>
      <c r="F158" s="4">
        <v>76530.137157484816</v>
      </c>
      <c r="G158" s="32"/>
      <c r="H158" s="11"/>
      <c r="I158" s="32"/>
      <c r="J158" s="32"/>
      <c r="K158" s="32"/>
      <c r="L158" s="32"/>
      <c r="M158" s="4"/>
      <c r="N158" s="32"/>
      <c r="O158" s="4"/>
      <c r="P158" s="32"/>
      <c r="Q158" s="32"/>
      <c r="R158" s="32"/>
      <c r="S158" s="32"/>
    </row>
    <row r="159" spans="1:20" s="22" customFormat="1" ht="12.75" customHeight="1" x14ac:dyDescent="0.2">
      <c r="A159" s="20"/>
      <c r="B159" s="21"/>
      <c r="D159" s="37" t="s">
        <v>107</v>
      </c>
      <c r="E159" s="4"/>
      <c r="F159" s="4">
        <v>73586.62255475267</v>
      </c>
      <c r="G159" s="32"/>
      <c r="H159" s="11"/>
      <c r="I159" s="32"/>
      <c r="J159" s="32"/>
      <c r="K159" s="32"/>
      <c r="L159" s="32"/>
      <c r="M159" s="4"/>
      <c r="N159" s="32"/>
      <c r="O159" s="4"/>
      <c r="P159" s="32"/>
      <c r="Q159" s="32"/>
      <c r="R159" s="32"/>
      <c r="S159" s="32"/>
    </row>
    <row r="160" spans="1:20" ht="12.75" customHeight="1" x14ac:dyDescent="0.2">
      <c r="A160" s="3"/>
      <c r="B160" s="21"/>
      <c r="C160" s="22"/>
      <c r="D160" s="37" t="s">
        <v>165</v>
      </c>
      <c r="F160" s="4">
        <v>68035.072008105446</v>
      </c>
      <c r="G160" s="4"/>
      <c r="I160" s="4"/>
      <c r="J160" s="4"/>
      <c r="K160" s="4"/>
      <c r="L160" s="4"/>
      <c r="M160" s="19"/>
      <c r="N160" s="19"/>
      <c r="O160" s="19"/>
    </row>
    <row r="161" spans="1:19" ht="12.75" customHeight="1" x14ac:dyDescent="0.2">
      <c r="A161" s="3"/>
      <c r="B161" s="21"/>
      <c r="C161" s="22"/>
      <c r="D161" s="37" t="s">
        <v>202</v>
      </c>
      <c r="F161" s="4">
        <v>64198.565720640006</v>
      </c>
      <c r="G161" s="4"/>
      <c r="I161" s="4"/>
      <c r="J161" s="4"/>
      <c r="K161" s="4"/>
      <c r="L161" s="4"/>
      <c r="M161" s="19"/>
      <c r="N161" s="19"/>
      <c r="O161" s="19"/>
    </row>
    <row r="162" spans="1:19" ht="12.75" customHeight="1" x14ac:dyDescent="0.2">
      <c r="A162" s="3"/>
      <c r="B162" s="21"/>
      <c r="C162" s="22"/>
      <c r="D162" s="37" t="s">
        <v>166</v>
      </c>
      <c r="F162" s="4">
        <v>58155.846762717796</v>
      </c>
      <c r="G162" s="4"/>
      <c r="I162" s="4"/>
      <c r="J162" s="4"/>
      <c r="K162" s="4"/>
      <c r="L162" s="4"/>
      <c r="M162" s="19"/>
      <c r="N162" s="19"/>
      <c r="O162" s="19"/>
    </row>
    <row r="163" spans="1:19" ht="12.75" customHeight="1" x14ac:dyDescent="0.2">
      <c r="A163" s="3"/>
      <c r="C163" s="11"/>
      <c r="D163" s="37" t="s">
        <v>132</v>
      </c>
      <c r="F163" s="4">
        <v>48784.813217798408</v>
      </c>
      <c r="G163" s="4"/>
      <c r="I163" s="4"/>
      <c r="J163" s="4"/>
      <c r="K163" s="4"/>
      <c r="L163" s="4"/>
      <c r="M163" s="19"/>
      <c r="N163" s="19"/>
      <c r="O163" s="19"/>
    </row>
    <row r="164" spans="1:19" ht="12.75" customHeight="1" x14ac:dyDescent="0.2">
      <c r="A164" s="3"/>
      <c r="B164" s="21"/>
      <c r="C164" s="22"/>
      <c r="D164" s="37" t="s">
        <v>221</v>
      </c>
      <c r="F164" s="4">
        <v>48784.813217798408</v>
      </c>
      <c r="G164" s="4"/>
      <c r="I164" s="4"/>
      <c r="J164" s="4"/>
      <c r="K164" s="4"/>
      <c r="L164" s="4"/>
      <c r="M164" s="19"/>
      <c r="N164" s="19"/>
      <c r="O164" s="19"/>
    </row>
    <row r="165" spans="1:19" ht="12.75" customHeight="1" x14ac:dyDescent="0.2">
      <c r="A165" s="3"/>
      <c r="B165" s="21"/>
      <c r="C165" s="22"/>
      <c r="D165" s="37" t="s">
        <v>203</v>
      </c>
      <c r="F165" s="4">
        <v>48784.813217798408</v>
      </c>
      <c r="G165" s="4"/>
      <c r="I165" s="4"/>
      <c r="J165" s="4"/>
      <c r="K165" s="4"/>
      <c r="L165" s="4"/>
      <c r="M165" s="19"/>
      <c r="N165" s="19"/>
      <c r="O165" s="19"/>
    </row>
    <row r="166" spans="1:19" ht="12.75" customHeight="1" x14ac:dyDescent="0.2">
      <c r="A166" s="3"/>
      <c r="B166" s="21"/>
      <c r="C166" s="22"/>
      <c r="D166" s="37" t="s">
        <v>204</v>
      </c>
      <c r="F166" s="4">
        <v>46909.45910424961</v>
      </c>
      <c r="G166" s="4"/>
      <c r="I166" s="4"/>
      <c r="J166" s="4"/>
      <c r="K166" s="4"/>
      <c r="L166" s="4"/>
      <c r="M166" s="19"/>
      <c r="N166" s="19"/>
      <c r="O166" s="19"/>
    </row>
    <row r="167" spans="1:19" s="18" customFormat="1" ht="12.75" customHeight="1" x14ac:dyDescent="0.2">
      <c r="A167" s="17"/>
      <c r="B167" s="21"/>
      <c r="C167" s="22"/>
      <c r="D167" s="37" t="s">
        <v>205</v>
      </c>
      <c r="E167" s="19"/>
      <c r="F167" s="19">
        <v>40098.19247337601</v>
      </c>
      <c r="G167" s="19"/>
      <c r="H167" s="11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</row>
    <row r="168" spans="1:19" s="18" customFormat="1" ht="12.75" customHeight="1" x14ac:dyDescent="0.2">
      <c r="A168" s="17"/>
      <c r="B168" s="12">
        <v>65</v>
      </c>
      <c r="C168" s="11"/>
      <c r="D168" s="37" t="s">
        <v>41</v>
      </c>
      <c r="E168" s="32">
        <v>65</v>
      </c>
      <c r="F168" s="32">
        <v>92859.053575478902</v>
      </c>
      <c r="G168" s="19"/>
      <c r="H168" s="11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</row>
    <row r="169" spans="1:19" s="18" customFormat="1" ht="12.75" customHeight="1" x14ac:dyDescent="0.2">
      <c r="A169" s="17"/>
      <c r="B169" s="12">
        <v>66</v>
      </c>
      <c r="C169" s="11"/>
      <c r="D169" s="37" t="s">
        <v>95</v>
      </c>
      <c r="E169" s="19">
        <v>2</v>
      </c>
      <c r="F169" s="19">
        <v>81231.609681734408</v>
      </c>
      <c r="G169" s="19"/>
      <c r="H169" s="11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</row>
    <row r="170" spans="1:19" s="18" customFormat="1" ht="12.75" customHeight="1" x14ac:dyDescent="0.2">
      <c r="A170" s="17"/>
      <c r="B170" s="12">
        <v>67</v>
      </c>
      <c r="C170" s="11"/>
      <c r="D170" s="37" t="s">
        <v>97</v>
      </c>
      <c r="E170" s="32">
        <v>6</v>
      </c>
      <c r="F170" s="32">
        <v>81231.609681734408</v>
      </c>
      <c r="G170" s="19"/>
      <c r="H170" s="11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</row>
    <row r="171" spans="1:19" s="18" customFormat="1" ht="12.75" customHeight="1" x14ac:dyDescent="0.2">
      <c r="A171" s="17"/>
      <c r="B171" s="12">
        <v>68</v>
      </c>
      <c r="C171" s="22"/>
      <c r="D171" s="37" t="s">
        <v>167</v>
      </c>
      <c r="E171" s="19">
        <v>25</v>
      </c>
      <c r="F171" s="19"/>
      <c r="G171" s="19"/>
      <c r="H171" s="11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</row>
    <row r="172" spans="1:19" s="18" customFormat="1" ht="12.75" customHeight="1" x14ac:dyDescent="0.2">
      <c r="A172" s="17"/>
      <c r="B172" s="23"/>
      <c r="C172" s="22"/>
      <c r="D172" s="37" t="s">
        <v>168</v>
      </c>
      <c r="E172" s="19"/>
      <c r="F172" s="19">
        <v>76530.137157484816</v>
      </c>
      <c r="G172" s="19"/>
      <c r="H172" s="11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</row>
    <row r="173" spans="1:19" ht="12.75" customHeight="1" x14ac:dyDescent="0.2">
      <c r="A173" s="3"/>
      <c r="B173" s="23"/>
      <c r="C173" s="22"/>
      <c r="D173" s="37" t="s">
        <v>108</v>
      </c>
      <c r="F173" s="4">
        <v>73586.62255475267</v>
      </c>
      <c r="G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spans="1:19" ht="12.75" customHeight="1" x14ac:dyDescent="0.2">
      <c r="A174" s="3"/>
      <c r="B174" s="63"/>
      <c r="C174" s="18"/>
      <c r="D174" s="37" t="s">
        <v>115</v>
      </c>
      <c r="F174" s="4">
        <v>70756.176685177386</v>
      </c>
      <c r="G174" s="4"/>
      <c r="I174" s="4"/>
      <c r="J174" s="4"/>
      <c r="K174" s="4"/>
      <c r="L174" s="4"/>
      <c r="M174" s="4"/>
      <c r="N174" s="4"/>
      <c r="O174" s="4"/>
    </row>
    <row r="175" spans="1:19" ht="12.75" customHeight="1" x14ac:dyDescent="0.2">
      <c r="A175" s="3"/>
      <c r="B175" s="23"/>
      <c r="C175" s="22"/>
      <c r="D175" s="37" t="s">
        <v>169</v>
      </c>
      <c r="F175" s="4">
        <v>53768.531413520992</v>
      </c>
      <c r="G175" s="4"/>
      <c r="I175" s="4"/>
      <c r="J175" s="4"/>
      <c r="K175" s="4"/>
      <c r="L175" s="4"/>
      <c r="M175" s="4"/>
      <c r="N175" s="4"/>
      <c r="O175" s="4"/>
    </row>
    <row r="176" spans="1:19" ht="12.75" customHeight="1" x14ac:dyDescent="0.2">
      <c r="A176" s="3"/>
      <c r="B176" s="23"/>
      <c r="C176" s="22"/>
      <c r="D176" s="37" t="s">
        <v>141</v>
      </c>
      <c r="E176" s="19"/>
      <c r="F176" s="19">
        <v>47800.738827230343</v>
      </c>
      <c r="G176" s="4"/>
      <c r="I176" s="4"/>
      <c r="J176" s="4"/>
      <c r="K176" s="4"/>
      <c r="L176" s="4"/>
      <c r="M176" s="4"/>
      <c r="N176" s="4"/>
      <c r="O176" s="4"/>
    </row>
    <row r="177" spans="1:20" ht="12.75" customHeight="1" x14ac:dyDescent="0.2">
      <c r="A177" s="3"/>
      <c r="B177" s="12">
        <v>69</v>
      </c>
      <c r="C177" s="11"/>
      <c r="D177" s="37" t="s">
        <v>100</v>
      </c>
      <c r="E177" s="4">
        <v>3</v>
      </c>
      <c r="F177" s="4">
        <v>75103.176798316825</v>
      </c>
      <c r="G177" s="4"/>
      <c r="I177" s="4"/>
      <c r="J177" s="4"/>
      <c r="K177" s="4"/>
      <c r="L177" s="4"/>
      <c r="M177" s="19"/>
      <c r="N177" s="19"/>
      <c r="O177" s="19"/>
    </row>
    <row r="178" spans="1:20" ht="12.75" customHeight="1" x14ac:dyDescent="0.2">
      <c r="A178" s="3"/>
      <c r="B178" s="12">
        <v>70</v>
      </c>
      <c r="C178" s="11"/>
      <c r="D178" s="37" t="s">
        <v>101</v>
      </c>
      <c r="E178" s="55">
        <v>2</v>
      </c>
      <c r="F178" s="55">
        <v>75103.176798316825</v>
      </c>
      <c r="G178" s="4"/>
      <c r="I178" s="4"/>
      <c r="J178" s="4"/>
      <c r="K178" s="4"/>
      <c r="L178" s="4"/>
      <c r="M178" s="19"/>
      <c r="N178" s="19"/>
      <c r="O178" s="19"/>
    </row>
    <row r="179" spans="1:20" ht="12.75" customHeight="1" x14ac:dyDescent="0.2">
      <c r="A179" s="3"/>
      <c r="B179" s="12">
        <v>71</v>
      </c>
      <c r="C179" s="11"/>
      <c r="D179" s="37" t="s">
        <v>103</v>
      </c>
      <c r="E179" s="4">
        <v>2</v>
      </c>
      <c r="F179" s="4">
        <v>75103.176798316825</v>
      </c>
      <c r="G179" s="4"/>
      <c r="I179" s="4"/>
      <c r="J179" s="4"/>
      <c r="K179" s="4"/>
      <c r="L179" s="4"/>
      <c r="M179" s="4"/>
      <c r="N179" s="4"/>
      <c r="O179" s="4"/>
    </row>
    <row r="180" spans="1:20" ht="12.75" customHeight="1" x14ac:dyDescent="0.2">
      <c r="A180" s="3"/>
      <c r="B180" s="12">
        <v>72</v>
      </c>
      <c r="C180" s="11"/>
      <c r="D180" s="37" t="s">
        <v>104</v>
      </c>
      <c r="E180" s="4">
        <v>3</v>
      </c>
      <c r="F180" s="4">
        <v>75103.176798316825</v>
      </c>
      <c r="G180" s="4"/>
      <c r="I180" s="4"/>
      <c r="J180" s="4"/>
      <c r="K180" s="4"/>
      <c r="L180" s="4"/>
      <c r="M180" s="19"/>
      <c r="N180" s="19"/>
      <c r="O180" s="19"/>
    </row>
    <row r="181" spans="1:20" s="22" customFormat="1" ht="12.75" customHeight="1" x14ac:dyDescent="0.2">
      <c r="A181" s="20"/>
      <c r="B181" s="12">
        <v>73</v>
      </c>
      <c r="C181" s="11"/>
      <c r="D181" s="37" t="s">
        <v>105</v>
      </c>
      <c r="E181" s="4">
        <v>6</v>
      </c>
      <c r="F181" s="4">
        <v>72214.546177382406</v>
      </c>
      <c r="G181" s="32"/>
      <c r="H181" s="11"/>
      <c r="I181" s="32"/>
      <c r="J181" s="32"/>
      <c r="K181" s="32"/>
      <c r="L181" s="32"/>
      <c r="M181" s="32"/>
      <c r="N181" s="32"/>
      <c r="O181" s="32"/>
      <c r="P181" s="32"/>
      <c r="Q181" s="20"/>
      <c r="R181" s="32"/>
      <c r="S181" s="20"/>
      <c r="T181" s="20"/>
    </row>
    <row r="182" spans="1:20" s="22" customFormat="1" ht="12.75" customHeight="1" x14ac:dyDescent="0.2">
      <c r="A182" s="20"/>
      <c r="B182" s="12">
        <v>74</v>
      </c>
      <c r="C182" s="11"/>
      <c r="D182" s="37" t="s">
        <v>106</v>
      </c>
      <c r="E182" s="4">
        <v>22</v>
      </c>
      <c r="F182" s="4">
        <v>72214.546177382406</v>
      </c>
      <c r="G182" s="32"/>
      <c r="H182" s="11"/>
      <c r="I182" s="32"/>
      <c r="J182" s="32"/>
      <c r="K182" s="32"/>
      <c r="L182" s="32"/>
      <c r="M182" s="4"/>
      <c r="N182" s="32"/>
      <c r="O182" s="4"/>
      <c r="P182" s="32"/>
      <c r="Q182" s="32"/>
      <c r="R182" s="32"/>
      <c r="S182" s="32"/>
      <c r="T182" s="32"/>
    </row>
    <row r="183" spans="1:20" s="22" customFormat="1" ht="12.75" customHeight="1" x14ac:dyDescent="0.2">
      <c r="A183" s="20"/>
      <c r="B183" s="12">
        <v>75</v>
      </c>
      <c r="D183" s="37" t="s">
        <v>170</v>
      </c>
      <c r="E183" s="4">
        <v>68</v>
      </c>
      <c r="F183" s="4"/>
      <c r="G183" s="32"/>
      <c r="H183" s="11"/>
      <c r="I183" s="32"/>
      <c r="J183" s="32"/>
      <c r="K183" s="32"/>
      <c r="L183" s="32"/>
      <c r="M183" s="4"/>
      <c r="N183" s="32"/>
      <c r="O183" s="4"/>
      <c r="P183" s="32"/>
      <c r="Q183" s="32"/>
      <c r="R183" s="32"/>
      <c r="S183" s="32"/>
    </row>
    <row r="184" spans="1:20" s="18" customFormat="1" ht="12.75" customHeight="1" x14ac:dyDescent="0.2">
      <c r="A184" s="17"/>
      <c r="B184" s="21"/>
      <c r="C184" s="22"/>
      <c r="D184" s="37" t="s">
        <v>171</v>
      </c>
      <c r="E184" s="4"/>
      <c r="F184" s="4">
        <v>69436.87604040961</v>
      </c>
      <c r="G184" s="19"/>
      <c r="H184" s="11"/>
      <c r="I184" s="19"/>
      <c r="J184" s="19"/>
      <c r="K184" s="19"/>
      <c r="L184" s="19"/>
      <c r="M184" s="4"/>
      <c r="N184" s="19"/>
      <c r="O184" s="4"/>
      <c r="P184" s="19"/>
      <c r="Q184" s="19"/>
      <c r="R184" s="19"/>
      <c r="S184" s="19"/>
    </row>
    <row r="185" spans="1:20" s="22" customFormat="1" ht="12.75" customHeight="1" x14ac:dyDescent="0.2">
      <c r="A185" s="20"/>
      <c r="B185" s="21"/>
      <c r="D185" s="37" t="s">
        <v>112</v>
      </c>
      <c r="E185" s="4"/>
      <c r="F185" s="4">
        <v>69436.87604040961</v>
      </c>
      <c r="G185" s="32"/>
      <c r="H185" s="11"/>
      <c r="I185" s="32"/>
      <c r="J185" s="32"/>
      <c r="K185" s="32"/>
      <c r="L185" s="32"/>
      <c r="M185" s="4"/>
      <c r="N185" s="32"/>
      <c r="O185" s="4"/>
      <c r="P185" s="32"/>
      <c r="Q185" s="32"/>
      <c r="R185" s="32"/>
      <c r="S185" s="32"/>
    </row>
    <row r="186" spans="1:20" s="22" customFormat="1" ht="12.75" customHeight="1" x14ac:dyDescent="0.2">
      <c r="A186" s="20"/>
      <c r="B186" s="21"/>
      <c r="D186" s="37" t="s">
        <v>121</v>
      </c>
      <c r="E186" s="4"/>
      <c r="F186" s="4">
        <v>64198.565720640006</v>
      </c>
      <c r="G186" s="32"/>
      <c r="H186" s="11"/>
      <c r="I186" s="32"/>
      <c r="J186" s="32"/>
      <c r="K186" s="32"/>
      <c r="L186" s="32"/>
      <c r="M186" s="4"/>
      <c r="N186" s="32"/>
      <c r="O186" s="4"/>
      <c r="P186" s="32"/>
      <c r="Q186" s="32"/>
      <c r="R186" s="32"/>
      <c r="S186" s="32"/>
    </row>
    <row r="187" spans="1:20" ht="12.75" customHeight="1" x14ac:dyDescent="0.2">
      <c r="A187" s="3"/>
      <c r="B187" s="63"/>
      <c r="C187" s="18"/>
      <c r="D187" s="37" t="s">
        <v>125</v>
      </c>
      <c r="F187" s="4">
        <v>61729.39011600001</v>
      </c>
      <c r="G187" s="4"/>
      <c r="I187" s="4"/>
      <c r="J187" s="4"/>
      <c r="K187" s="4"/>
      <c r="L187" s="4"/>
      <c r="M187" s="19"/>
      <c r="N187" s="19"/>
      <c r="O187" s="19"/>
    </row>
    <row r="188" spans="1:20" ht="12.75" customHeight="1" x14ac:dyDescent="0.2">
      <c r="A188" s="3"/>
      <c r="B188" s="21"/>
      <c r="C188" s="22"/>
      <c r="D188" s="37" t="s">
        <v>172</v>
      </c>
      <c r="F188" s="4">
        <v>61729.39011600001</v>
      </c>
      <c r="G188" s="4"/>
      <c r="I188" s="4"/>
      <c r="J188" s="4"/>
      <c r="K188" s="4"/>
      <c r="L188" s="4"/>
      <c r="M188" s="19"/>
      <c r="N188" s="19"/>
      <c r="O188" s="19"/>
    </row>
    <row r="189" spans="1:20" ht="12.75" customHeight="1" x14ac:dyDescent="0.2">
      <c r="A189" s="3"/>
      <c r="B189" s="63"/>
      <c r="C189" s="18"/>
      <c r="D189" s="37" t="s">
        <v>128</v>
      </c>
      <c r="F189" s="4">
        <v>54876.665721888014</v>
      </c>
      <c r="G189" s="4"/>
      <c r="I189" s="4"/>
      <c r="J189" s="4"/>
      <c r="K189" s="4"/>
      <c r="L189" s="4"/>
      <c r="M189" s="19"/>
      <c r="N189" s="19"/>
      <c r="O189" s="19"/>
    </row>
    <row r="190" spans="1:20" ht="12.75" customHeight="1" x14ac:dyDescent="0.2">
      <c r="A190" s="3"/>
      <c r="B190" s="21"/>
      <c r="C190" s="22"/>
      <c r="D190" s="37" t="s">
        <v>173</v>
      </c>
      <c r="F190" s="4">
        <v>54876.665721888014</v>
      </c>
      <c r="G190" s="4"/>
      <c r="I190" s="4"/>
      <c r="J190" s="4"/>
      <c r="K190" s="4"/>
      <c r="L190" s="4"/>
      <c r="M190" s="19"/>
      <c r="N190" s="19"/>
      <c r="O190" s="19"/>
    </row>
    <row r="191" spans="1:20" ht="12.75" customHeight="1" x14ac:dyDescent="0.2">
      <c r="A191" s="3"/>
      <c r="B191" s="63"/>
      <c r="C191" s="18"/>
      <c r="D191" s="37" t="s">
        <v>131</v>
      </c>
      <c r="F191" s="4">
        <v>48784.813217798408</v>
      </c>
      <c r="G191" s="4"/>
      <c r="I191" s="4"/>
      <c r="J191" s="4"/>
      <c r="K191" s="4"/>
      <c r="L191" s="4"/>
      <c r="M191" s="19"/>
      <c r="N191" s="19"/>
      <c r="O191" s="19"/>
    </row>
    <row r="192" spans="1:20" ht="12.75" customHeight="1" x14ac:dyDescent="0.2">
      <c r="A192" s="3"/>
      <c r="C192" s="18"/>
      <c r="D192" s="37" t="s">
        <v>137</v>
      </c>
      <c r="F192" s="4">
        <v>40098.19247337601</v>
      </c>
      <c r="G192" s="4"/>
      <c r="I192" s="4"/>
      <c r="J192" s="4"/>
      <c r="K192" s="4"/>
      <c r="L192" s="4"/>
      <c r="M192" s="19"/>
      <c r="N192" s="19"/>
      <c r="O192" s="19"/>
    </row>
    <row r="193" spans="1:20" ht="12.75" customHeight="1" x14ac:dyDescent="0.2">
      <c r="A193" s="3"/>
      <c r="B193" s="12">
        <v>76</v>
      </c>
      <c r="C193" s="11"/>
      <c r="D193" s="37" t="s">
        <v>109</v>
      </c>
      <c r="E193" s="4">
        <v>5</v>
      </c>
      <c r="F193" s="4">
        <v>69436.87604040961</v>
      </c>
      <c r="G193" s="4"/>
      <c r="I193" s="4"/>
      <c r="J193" s="4"/>
      <c r="K193" s="4"/>
      <c r="L193" s="4"/>
      <c r="M193" s="19"/>
      <c r="N193" s="19"/>
      <c r="O193" s="19"/>
    </row>
    <row r="194" spans="1:20" ht="12.75" customHeight="1" x14ac:dyDescent="0.2">
      <c r="A194" s="3"/>
      <c r="B194" s="12">
        <v>77</v>
      </c>
      <c r="C194" s="11"/>
      <c r="D194" s="37" t="s">
        <v>206</v>
      </c>
      <c r="E194" s="4">
        <v>8</v>
      </c>
      <c r="F194" s="4"/>
      <c r="G194" s="4"/>
      <c r="I194" s="4"/>
      <c r="J194" s="4"/>
      <c r="K194" s="4"/>
      <c r="L194" s="4"/>
      <c r="M194" s="4"/>
      <c r="N194" s="4"/>
      <c r="O194" s="4"/>
    </row>
    <row r="195" spans="1:20" ht="12.75" customHeight="1" x14ac:dyDescent="0.2">
      <c r="A195" s="3"/>
      <c r="C195" s="11"/>
      <c r="D195" s="37" t="s">
        <v>113</v>
      </c>
      <c r="F195" s="4">
        <v>69436.87604040961</v>
      </c>
      <c r="G195" s="4"/>
      <c r="I195" s="4"/>
      <c r="J195" s="4"/>
      <c r="K195" s="4"/>
      <c r="L195" s="4"/>
      <c r="M195" s="4"/>
      <c r="N195" s="4"/>
      <c r="O195" s="4"/>
    </row>
    <row r="196" spans="1:20" ht="12.75" customHeight="1" x14ac:dyDescent="0.2">
      <c r="A196" s="3"/>
      <c r="B196" s="63"/>
      <c r="C196" s="18"/>
      <c r="D196" s="37" t="s">
        <v>207</v>
      </c>
      <c r="E196" s="19"/>
      <c r="F196" s="19">
        <v>59355.323497612822</v>
      </c>
      <c r="G196" s="4"/>
      <c r="I196" s="4"/>
      <c r="J196" s="4"/>
      <c r="K196" s="4"/>
      <c r="L196" s="4"/>
      <c r="M196" s="4"/>
      <c r="N196" s="4"/>
      <c r="O196" s="4"/>
    </row>
    <row r="197" spans="1:20" ht="12.75" customHeight="1" x14ac:dyDescent="0.2">
      <c r="A197" s="3"/>
      <c r="C197" s="11"/>
      <c r="D197" s="37" t="s">
        <v>129</v>
      </c>
      <c r="F197" s="4">
        <v>54876.665721888014</v>
      </c>
      <c r="G197" s="4"/>
      <c r="I197" s="4"/>
      <c r="J197" s="4"/>
      <c r="K197" s="4"/>
      <c r="L197" s="4"/>
      <c r="M197" s="19"/>
      <c r="N197" s="19"/>
      <c r="O197" s="19"/>
    </row>
    <row r="198" spans="1:20" ht="12.75" customHeight="1" x14ac:dyDescent="0.2">
      <c r="A198" s="3"/>
      <c r="B198" s="53"/>
      <c r="C198" s="54"/>
      <c r="D198" s="37" t="s">
        <v>208</v>
      </c>
      <c r="E198" s="55"/>
      <c r="F198" s="55">
        <v>50736.986127936005</v>
      </c>
      <c r="G198" s="4"/>
      <c r="I198" s="4"/>
      <c r="J198" s="4"/>
      <c r="K198" s="4"/>
      <c r="L198" s="4"/>
      <c r="M198" s="19"/>
      <c r="N198" s="19"/>
      <c r="O198" s="19"/>
    </row>
    <row r="199" spans="1:20" ht="12.75" customHeight="1" x14ac:dyDescent="0.2">
      <c r="A199" s="3"/>
      <c r="B199" s="12">
        <v>78</v>
      </c>
      <c r="C199" s="11"/>
      <c r="D199" s="37" t="s">
        <v>114</v>
      </c>
      <c r="E199" s="4">
        <v>2</v>
      </c>
      <c r="F199" s="4">
        <v>69436.87604040961</v>
      </c>
      <c r="G199" s="4"/>
      <c r="I199" s="4"/>
      <c r="J199" s="4"/>
      <c r="K199" s="4"/>
      <c r="L199" s="4"/>
      <c r="M199" s="4"/>
      <c r="N199" s="4"/>
      <c r="O199" s="4"/>
    </row>
    <row r="200" spans="1:20" ht="12.75" customHeight="1" x14ac:dyDescent="0.2">
      <c r="A200" s="3"/>
      <c r="B200" s="12">
        <v>79</v>
      </c>
      <c r="C200" s="11"/>
      <c r="D200" s="86" t="s">
        <v>116</v>
      </c>
      <c r="E200" s="4">
        <v>1</v>
      </c>
      <c r="F200" s="4">
        <v>69436.87604040961</v>
      </c>
      <c r="G200" s="4"/>
      <c r="I200" s="4"/>
      <c r="J200" s="4"/>
      <c r="K200" s="4"/>
      <c r="L200" s="4"/>
      <c r="M200" s="19"/>
      <c r="N200" s="19"/>
      <c r="O200" s="19"/>
    </row>
    <row r="201" spans="1:20" s="22" customFormat="1" ht="12.75" customHeight="1" x14ac:dyDescent="0.2">
      <c r="A201" s="20"/>
      <c r="B201" s="12">
        <v>80</v>
      </c>
      <c r="C201" s="11"/>
      <c r="D201" s="37" t="s">
        <v>117</v>
      </c>
      <c r="E201" s="4">
        <v>2</v>
      </c>
      <c r="F201" s="4">
        <v>66766.508349465614</v>
      </c>
      <c r="G201" s="32"/>
      <c r="H201" s="11"/>
      <c r="I201" s="32"/>
      <c r="J201" s="32"/>
      <c r="K201" s="32"/>
      <c r="L201" s="32"/>
      <c r="M201" s="32"/>
      <c r="N201" s="32"/>
      <c r="O201" s="32"/>
      <c r="P201" s="32"/>
      <c r="Q201" s="20"/>
      <c r="R201" s="32"/>
      <c r="S201" s="20"/>
      <c r="T201" s="20"/>
    </row>
    <row r="202" spans="1:20" s="22" customFormat="1" ht="12.75" customHeight="1" x14ac:dyDescent="0.2">
      <c r="A202" s="20"/>
      <c r="B202" s="12">
        <v>81</v>
      </c>
      <c r="C202" s="11"/>
      <c r="D202" s="37" t="s">
        <v>120</v>
      </c>
      <c r="E202" s="4">
        <v>5</v>
      </c>
      <c r="F202" s="4">
        <v>66766.508349465614</v>
      </c>
      <c r="G202" s="32"/>
      <c r="H202" s="11"/>
      <c r="I202" s="32"/>
      <c r="J202" s="32"/>
      <c r="K202" s="32"/>
      <c r="L202" s="32"/>
      <c r="M202" s="4"/>
      <c r="N202" s="32"/>
      <c r="O202" s="4"/>
      <c r="P202" s="32"/>
      <c r="Q202" s="32"/>
      <c r="R202" s="32"/>
      <c r="S202" s="32"/>
      <c r="T202" s="32"/>
    </row>
    <row r="203" spans="1:20" s="22" customFormat="1" ht="12.75" customHeight="1" x14ac:dyDescent="0.2">
      <c r="A203" s="20"/>
      <c r="B203" s="12">
        <v>82</v>
      </c>
      <c r="C203" s="11"/>
      <c r="D203" s="37" t="s">
        <v>119</v>
      </c>
      <c r="E203" s="4">
        <v>1</v>
      </c>
      <c r="F203" s="4">
        <v>66766.508349465614</v>
      </c>
      <c r="G203" s="32"/>
      <c r="H203" s="11"/>
      <c r="I203" s="32"/>
      <c r="J203" s="32"/>
      <c r="K203" s="32"/>
      <c r="L203" s="32"/>
      <c r="M203" s="4"/>
      <c r="N203" s="32"/>
      <c r="O203" s="4"/>
      <c r="P203" s="32"/>
      <c r="Q203" s="32"/>
      <c r="R203" s="32"/>
      <c r="S203" s="32"/>
    </row>
    <row r="204" spans="1:20" s="18" customFormat="1" ht="12.75" customHeight="1" x14ac:dyDescent="0.2">
      <c r="A204" s="17"/>
      <c r="B204" s="12">
        <v>83</v>
      </c>
      <c r="C204" s="11"/>
      <c r="D204" s="37" t="s">
        <v>174</v>
      </c>
      <c r="E204" s="4">
        <v>1</v>
      </c>
      <c r="F204" s="4">
        <v>64198.565720640006</v>
      </c>
      <c r="G204" s="19"/>
      <c r="H204" s="11"/>
      <c r="I204" s="19"/>
      <c r="J204" s="19"/>
      <c r="K204" s="19"/>
      <c r="L204" s="19"/>
      <c r="M204" s="4"/>
      <c r="N204" s="19"/>
      <c r="O204" s="4"/>
      <c r="P204" s="19"/>
      <c r="Q204" s="19"/>
      <c r="R204" s="19"/>
      <c r="S204" s="19"/>
    </row>
    <row r="205" spans="1:20" s="22" customFormat="1" ht="12.75" customHeight="1" x14ac:dyDescent="0.2">
      <c r="A205" s="20"/>
      <c r="B205" s="12">
        <v>84</v>
      </c>
      <c r="C205" s="11"/>
      <c r="D205" s="37" t="s">
        <v>122</v>
      </c>
      <c r="E205" s="4">
        <v>1</v>
      </c>
      <c r="F205" s="4">
        <v>64198.565720640006</v>
      </c>
      <c r="G205" s="32"/>
      <c r="H205" s="11"/>
      <c r="I205" s="32"/>
      <c r="J205" s="32"/>
      <c r="K205" s="32"/>
      <c r="L205" s="32"/>
      <c r="M205" s="4"/>
      <c r="N205" s="32"/>
      <c r="O205" s="4"/>
      <c r="P205" s="32"/>
      <c r="Q205" s="32"/>
      <c r="R205" s="32"/>
      <c r="S205" s="32"/>
    </row>
    <row r="206" spans="1:20" s="22" customFormat="1" ht="12.75" customHeight="1" x14ac:dyDescent="0.2">
      <c r="A206" s="20"/>
      <c r="B206" s="12">
        <v>85</v>
      </c>
      <c r="C206" s="11"/>
      <c r="D206" s="37" t="s">
        <v>123</v>
      </c>
      <c r="E206" s="4">
        <v>2</v>
      </c>
      <c r="F206" s="4">
        <v>64198.565720640006</v>
      </c>
      <c r="G206" s="32"/>
      <c r="H206" s="11"/>
      <c r="I206" s="32"/>
      <c r="J206" s="32"/>
      <c r="K206" s="32"/>
      <c r="L206" s="32"/>
      <c r="M206" s="4"/>
      <c r="N206" s="32"/>
      <c r="O206" s="4"/>
      <c r="P206" s="32"/>
      <c r="Q206" s="32"/>
      <c r="R206" s="32"/>
      <c r="S206" s="32"/>
    </row>
    <row r="207" spans="1:20" ht="12.75" customHeight="1" x14ac:dyDescent="0.2">
      <c r="A207" s="3"/>
      <c r="B207" s="12">
        <v>86</v>
      </c>
      <c r="C207" s="11"/>
      <c r="D207" s="37" t="s">
        <v>124</v>
      </c>
      <c r="E207" s="4">
        <v>1</v>
      </c>
      <c r="F207" s="4">
        <v>64198.565720640006</v>
      </c>
      <c r="G207" s="4"/>
      <c r="I207" s="4"/>
      <c r="J207" s="4"/>
      <c r="K207" s="4"/>
      <c r="L207" s="4"/>
      <c r="M207" s="19"/>
      <c r="N207" s="19"/>
      <c r="O207" s="19"/>
    </row>
    <row r="208" spans="1:20" ht="12.75" customHeight="1" x14ac:dyDescent="0.2">
      <c r="A208" s="3"/>
      <c r="B208" s="12">
        <v>87</v>
      </c>
      <c r="C208" s="11"/>
      <c r="D208" s="37" t="s">
        <v>127</v>
      </c>
      <c r="E208" s="4">
        <v>1</v>
      </c>
      <c r="F208" s="4">
        <v>57071.488481568013</v>
      </c>
      <c r="G208" s="4"/>
      <c r="I208" s="4"/>
      <c r="J208" s="4"/>
      <c r="K208" s="4"/>
      <c r="L208" s="4"/>
      <c r="M208" s="19"/>
      <c r="N208" s="19"/>
      <c r="O208" s="19"/>
    </row>
    <row r="209" spans="1:20" ht="12.75" customHeight="1" x14ac:dyDescent="0.2">
      <c r="A209" s="3"/>
      <c r="B209" s="12">
        <v>88</v>
      </c>
      <c r="C209" s="11"/>
      <c r="D209" s="37" t="s">
        <v>130</v>
      </c>
      <c r="E209" s="4">
        <v>8</v>
      </c>
      <c r="F209" s="4">
        <v>52765.977834662401</v>
      </c>
      <c r="G209" s="4"/>
      <c r="I209" s="4"/>
      <c r="J209" s="4"/>
      <c r="K209" s="4"/>
      <c r="L209" s="4"/>
      <c r="M209" s="19"/>
      <c r="N209" s="19"/>
      <c r="O209" s="19"/>
    </row>
    <row r="210" spans="1:20" ht="12.75" customHeight="1" x14ac:dyDescent="0.2">
      <c r="A210" s="3"/>
      <c r="B210" s="12">
        <v>89</v>
      </c>
      <c r="C210" s="11"/>
      <c r="D210" s="37" t="s">
        <v>134</v>
      </c>
      <c r="E210" s="4">
        <v>3</v>
      </c>
      <c r="F210" s="4">
        <v>46909.45910424961</v>
      </c>
      <c r="G210" s="4"/>
      <c r="I210" s="4"/>
      <c r="J210" s="4"/>
      <c r="K210" s="4"/>
      <c r="L210" s="4"/>
      <c r="M210" s="19"/>
      <c r="N210" s="19"/>
      <c r="O210" s="19"/>
    </row>
    <row r="211" spans="1:20" ht="12.75" customHeight="1" x14ac:dyDescent="0.2">
      <c r="A211" s="3"/>
      <c r="B211" s="12">
        <v>90</v>
      </c>
      <c r="C211" s="11"/>
      <c r="D211" s="37" t="s">
        <v>135</v>
      </c>
      <c r="E211" s="4">
        <v>5</v>
      </c>
      <c r="F211" s="4">
        <v>45104.827057401606</v>
      </c>
      <c r="G211" s="4"/>
      <c r="I211" s="4"/>
      <c r="J211" s="4"/>
      <c r="K211" s="4"/>
      <c r="L211" s="4"/>
      <c r="M211" s="19"/>
      <c r="N211" s="19"/>
      <c r="O211" s="19"/>
    </row>
    <row r="212" spans="1:20" ht="12.75" customHeight="1" x14ac:dyDescent="0.2">
      <c r="A212" s="3"/>
      <c r="B212" s="12">
        <v>91</v>
      </c>
      <c r="C212" s="11"/>
      <c r="D212" s="37" t="s">
        <v>136</v>
      </c>
      <c r="E212" s="4">
        <v>45</v>
      </c>
      <c r="F212" s="4">
        <v>43369.697731276807</v>
      </c>
      <c r="G212" s="4"/>
      <c r="I212" s="4"/>
      <c r="J212" s="4"/>
      <c r="K212" s="4"/>
      <c r="L212" s="4"/>
      <c r="M212" s="19"/>
      <c r="N212" s="19"/>
      <c r="O212" s="19"/>
    </row>
    <row r="213" spans="1:20" ht="12.75" customHeight="1" x14ac:dyDescent="0.2">
      <c r="A213" s="3"/>
      <c r="B213" s="18"/>
      <c r="C213" s="11"/>
      <c r="D213" s="64" t="s">
        <v>1</v>
      </c>
      <c r="E213" s="14">
        <f>SUM(E14:E212)</f>
        <v>662</v>
      </c>
      <c r="F213" s="4"/>
      <c r="G213" s="14">
        <f>SUM(G14:G212)</f>
        <v>0</v>
      </c>
      <c r="I213" s="14">
        <f>SUM(I14:I212)</f>
        <v>0</v>
      </c>
      <c r="J213" s="4"/>
      <c r="K213" s="4"/>
      <c r="L213" s="4"/>
      <c r="M213" s="19"/>
      <c r="N213" s="19"/>
      <c r="O213" s="19"/>
    </row>
    <row r="214" spans="1:20" ht="12.75" customHeight="1" x14ac:dyDescent="0.2">
      <c r="A214" s="3"/>
      <c r="B214" s="18"/>
      <c r="C214" s="11"/>
      <c r="D214" s="13"/>
      <c r="F214" s="4"/>
      <c r="G214" s="4"/>
      <c r="I214" s="4"/>
      <c r="J214" s="4"/>
      <c r="K214" s="4"/>
      <c r="L214" s="4"/>
      <c r="M214" s="4"/>
      <c r="N214" s="4"/>
      <c r="O214" s="4"/>
    </row>
    <row r="215" spans="1:20" s="22" customFormat="1" ht="12.75" customHeight="1" x14ac:dyDescent="0.2">
      <c r="A215" s="20"/>
      <c r="B215" s="12"/>
      <c r="C215" s="11"/>
      <c r="D215" s="11" t="s">
        <v>40</v>
      </c>
      <c r="E215" s="4"/>
      <c r="F215" s="4"/>
      <c r="G215" s="4"/>
      <c r="H215" s="11"/>
      <c r="I215" s="32"/>
      <c r="J215" s="32"/>
      <c r="K215" s="32"/>
      <c r="L215" s="32"/>
      <c r="M215" s="32"/>
      <c r="N215" s="32"/>
      <c r="O215" s="32"/>
      <c r="P215" s="32"/>
      <c r="Q215" s="20"/>
      <c r="R215" s="32"/>
      <c r="S215" s="20"/>
      <c r="T215" s="32"/>
    </row>
    <row r="216" spans="1:20" s="22" customFormat="1" ht="12.75" customHeight="1" x14ac:dyDescent="0.2">
      <c r="A216" s="20"/>
      <c r="B216" s="12"/>
      <c r="C216" s="11"/>
      <c r="D216" s="11" t="s">
        <v>5</v>
      </c>
      <c r="E216" s="4"/>
      <c r="F216" s="4"/>
      <c r="G216" s="4"/>
      <c r="H216" s="11"/>
      <c r="I216" s="32"/>
      <c r="J216" s="32"/>
      <c r="K216" s="32"/>
      <c r="L216" s="32"/>
      <c r="M216" s="4"/>
      <c r="N216" s="4"/>
      <c r="O216" s="4"/>
      <c r="P216" s="32"/>
      <c r="Q216" s="32"/>
      <c r="R216" s="32"/>
      <c r="S216" s="32"/>
      <c r="T216" s="20"/>
    </row>
    <row r="217" spans="1:20" s="22" customFormat="1" ht="12.75" customHeight="1" x14ac:dyDescent="0.2">
      <c r="A217" s="20"/>
      <c r="B217" s="12">
        <v>92</v>
      </c>
      <c r="C217" s="11"/>
      <c r="D217" s="11" t="s">
        <v>38</v>
      </c>
      <c r="E217" s="4">
        <v>37</v>
      </c>
      <c r="F217" s="4"/>
      <c r="G217" s="4"/>
      <c r="H217" s="11"/>
      <c r="I217" s="32"/>
      <c r="J217" s="32"/>
      <c r="K217" s="32"/>
      <c r="L217" s="32"/>
      <c r="M217" s="4"/>
      <c r="N217" s="4"/>
      <c r="O217" s="4"/>
      <c r="P217" s="32"/>
      <c r="Q217" s="32"/>
      <c r="R217" s="32"/>
      <c r="S217" s="32"/>
      <c r="T217" s="20"/>
    </row>
    <row r="218" spans="1:20" s="22" customFormat="1" ht="12.75" customHeight="1" x14ac:dyDescent="0.2">
      <c r="A218" s="20"/>
      <c r="B218" s="11"/>
      <c r="C218" s="11"/>
      <c r="D218" s="37" t="s">
        <v>189</v>
      </c>
      <c r="E218" s="4"/>
      <c r="F218" s="4">
        <v>236007.2668818204</v>
      </c>
      <c r="G218" s="11"/>
      <c r="H218" s="11"/>
      <c r="I218" s="32"/>
      <c r="J218" s="32"/>
      <c r="K218" s="32"/>
      <c r="L218" s="32"/>
      <c r="M218" s="4"/>
      <c r="N218" s="4"/>
      <c r="O218" s="4"/>
      <c r="P218" s="32"/>
      <c r="Q218" s="32"/>
      <c r="R218" s="32"/>
      <c r="S218" s="32"/>
      <c r="T218" s="20"/>
    </row>
    <row r="219" spans="1:20" s="18" customFormat="1" ht="12.75" customHeight="1" x14ac:dyDescent="0.2">
      <c r="A219" s="17"/>
      <c r="B219" s="12"/>
      <c r="C219" s="11"/>
      <c r="D219" s="11" t="s">
        <v>16</v>
      </c>
      <c r="E219" s="4"/>
      <c r="F219" s="4">
        <v>207745.53590837648</v>
      </c>
      <c r="G219" s="4"/>
      <c r="H219" s="11"/>
      <c r="I219" s="19"/>
      <c r="J219" s="19"/>
      <c r="K219" s="19"/>
      <c r="L219" s="19"/>
      <c r="M219" s="4"/>
      <c r="N219" s="4"/>
      <c r="O219" s="4"/>
      <c r="P219" s="19"/>
      <c r="Q219" s="19"/>
      <c r="R219" s="19"/>
      <c r="S219" s="19"/>
    </row>
    <row r="220" spans="1:20" s="22" customFormat="1" ht="12.75" customHeight="1" x14ac:dyDescent="0.2">
      <c r="A220" s="20"/>
      <c r="B220" s="12"/>
      <c r="C220" s="11"/>
      <c r="D220" s="37" t="s">
        <v>213</v>
      </c>
      <c r="E220" s="4"/>
      <c r="F220" s="4">
        <v>207745.53590837648</v>
      </c>
      <c r="G220" s="4"/>
      <c r="H220" s="11"/>
      <c r="I220" s="32"/>
      <c r="J220" s="32"/>
      <c r="K220" s="32"/>
      <c r="L220" s="32"/>
      <c r="M220" s="4"/>
      <c r="N220" s="4"/>
      <c r="O220" s="4"/>
      <c r="P220" s="32"/>
      <c r="Q220" s="32"/>
      <c r="R220" s="32"/>
      <c r="S220" s="32"/>
      <c r="T220" s="20"/>
    </row>
    <row r="221" spans="1:20" s="18" customFormat="1" ht="12.75" customHeight="1" x14ac:dyDescent="0.2">
      <c r="A221" s="17"/>
      <c r="B221" s="12">
        <v>93</v>
      </c>
      <c r="C221" s="11"/>
      <c r="D221" s="11" t="s">
        <v>32</v>
      </c>
      <c r="E221" s="4">
        <v>57</v>
      </c>
      <c r="F221" s="4"/>
      <c r="G221" s="4"/>
      <c r="H221" s="11"/>
      <c r="I221" s="19"/>
      <c r="J221" s="19"/>
      <c r="K221" s="19"/>
      <c r="L221" s="19"/>
      <c r="M221" s="4"/>
      <c r="N221" s="4"/>
      <c r="O221" s="4"/>
      <c r="P221" s="19"/>
      <c r="Q221" s="19"/>
      <c r="R221" s="19"/>
      <c r="S221" s="19"/>
    </row>
    <row r="222" spans="1:20" s="22" customFormat="1" ht="12.75" customHeight="1" x14ac:dyDescent="0.2">
      <c r="A222" s="20"/>
      <c r="B222" s="34"/>
      <c r="C222" s="11"/>
      <c r="D222" s="37" t="s">
        <v>190</v>
      </c>
      <c r="E222" s="4"/>
      <c r="F222" s="4">
        <v>233525.95043282845</v>
      </c>
      <c r="G222" s="4"/>
      <c r="H222" s="11"/>
      <c r="I222" s="32"/>
      <c r="J222" s="32"/>
      <c r="K222" s="32"/>
      <c r="L222" s="32"/>
      <c r="M222" s="4"/>
      <c r="N222" s="4"/>
      <c r="O222" s="4"/>
      <c r="P222" s="32"/>
      <c r="Q222" s="32"/>
      <c r="R222" s="32"/>
      <c r="S222" s="32"/>
      <c r="T222" s="20"/>
    </row>
    <row r="223" spans="1:20" s="18" customFormat="1" ht="12.75" customHeight="1" x14ac:dyDescent="0.2">
      <c r="A223" s="17"/>
      <c r="B223" s="34"/>
      <c r="C223" s="11"/>
      <c r="D223" s="37" t="s">
        <v>191</v>
      </c>
      <c r="E223" s="4"/>
      <c r="F223" s="4">
        <v>231053.01308997918</v>
      </c>
      <c r="G223" s="4"/>
      <c r="H223" s="11"/>
      <c r="I223" s="19"/>
      <c r="J223" s="19"/>
      <c r="K223" s="19"/>
      <c r="L223" s="19"/>
      <c r="M223" s="4"/>
      <c r="N223" s="4"/>
      <c r="O223" s="4"/>
      <c r="P223" s="19"/>
      <c r="Q223" s="19"/>
      <c r="R223" s="19"/>
      <c r="S223" s="19"/>
    </row>
    <row r="224" spans="1:20" s="18" customFormat="1" ht="12.75" customHeight="1" x14ac:dyDescent="0.2">
      <c r="A224" s="17"/>
      <c r="C224" s="11"/>
      <c r="D224" s="11" t="s">
        <v>30</v>
      </c>
      <c r="E224" s="4"/>
      <c r="F224" s="4">
        <v>221021.12490578735</v>
      </c>
      <c r="G224" s="4"/>
      <c r="H224" s="11"/>
      <c r="I224" s="19"/>
      <c r="J224" s="19"/>
      <c r="K224" s="19"/>
      <c r="L224" s="19"/>
      <c r="M224" s="4"/>
      <c r="N224" s="4"/>
      <c r="O224" s="4"/>
      <c r="P224" s="19"/>
      <c r="Q224" s="19"/>
      <c r="R224" s="19"/>
      <c r="S224" s="19"/>
    </row>
    <row r="225" spans="1:19" ht="12.75" customHeight="1" x14ac:dyDescent="0.2">
      <c r="A225" s="3"/>
      <c r="B225" s="18"/>
      <c r="C225" s="11"/>
      <c r="D225" s="11" t="s">
        <v>15</v>
      </c>
      <c r="F225" s="4">
        <v>204213.01242000781</v>
      </c>
      <c r="G225" s="4"/>
      <c r="I225" s="4"/>
      <c r="J225" s="4"/>
      <c r="K225" s="4"/>
      <c r="L225" s="4"/>
      <c r="M225" s="4"/>
      <c r="N225" s="4"/>
      <c r="O225" s="4"/>
    </row>
    <row r="226" spans="1:19" ht="12.75" customHeight="1" x14ac:dyDescent="0.2">
      <c r="A226" s="3"/>
      <c r="B226" s="34"/>
      <c r="C226" s="11"/>
      <c r="D226" s="37" t="s">
        <v>196</v>
      </c>
      <c r="F226" s="4">
        <v>197146.25643335824</v>
      </c>
      <c r="G226" s="4"/>
      <c r="I226" s="4"/>
      <c r="J226" s="4"/>
      <c r="K226" s="4"/>
      <c r="L226" s="4"/>
      <c r="M226" s="4"/>
      <c r="N226" s="4"/>
      <c r="O226" s="4"/>
    </row>
    <row r="227" spans="1:19" ht="12.75" customHeight="1" x14ac:dyDescent="0.2">
      <c r="A227" s="3"/>
      <c r="B227" s="18"/>
      <c r="C227" s="11"/>
      <c r="D227" s="11" t="s">
        <v>197</v>
      </c>
      <c r="F227" s="4">
        <v>190079.50044670858</v>
      </c>
      <c r="G227" s="4"/>
      <c r="I227" s="4"/>
      <c r="J227" s="4"/>
      <c r="K227" s="4"/>
      <c r="L227" s="4"/>
      <c r="M227" s="4"/>
      <c r="N227" s="4"/>
      <c r="O227" s="4"/>
    </row>
    <row r="228" spans="1:19" s="18" customFormat="1" ht="12.6" customHeight="1" x14ac:dyDescent="0.2">
      <c r="A228" s="17"/>
      <c r="B228" s="34"/>
      <c r="C228" s="11"/>
      <c r="D228" s="37" t="s">
        <v>198</v>
      </c>
      <c r="E228" s="4"/>
      <c r="F228" s="4">
        <v>186546.97695833992</v>
      </c>
      <c r="G228" s="4"/>
      <c r="H228" s="11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</row>
    <row r="229" spans="1:19" ht="12.75" customHeight="1" x14ac:dyDescent="0.2">
      <c r="A229" s="3"/>
      <c r="B229" s="18"/>
      <c r="C229" s="11"/>
      <c r="D229" s="11" t="s">
        <v>199</v>
      </c>
      <c r="F229" s="4">
        <v>161670.62867740364</v>
      </c>
      <c r="G229" s="4"/>
      <c r="I229" s="4"/>
      <c r="J229" s="4"/>
      <c r="K229" s="4"/>
      <c r="L229" s="4"/>
      <c r="M229" s="4"/>
      <c r="N229" s="4"/>
      <c r="O229" s="4"/>
    </row>
    <row r="230" spans="1:19" s="54" customFormat="1" ht="12.75" customHeight="1" x14ac:dyDescent="0.2">
      <c r="A230" s="52"/>
      <c r="B230" s="34"/>
      <c r="C230" s="11"/>
      <c r="D230" s="37" t="s">
        <v>194</v>
      </c>
      <c r="E230" s="4"/>
      <c r="F230" s="4">
        <v>144606.16470480483</v>
      </c>
      <c r="G230" s="19"/>
      <c r="H230" s="11"/>
      <c r="I230" s="19"/>
      <c r="J230" s="55"/>
      <c r="K230" s="55"/>
      <c r="L230" s="55"/>
      <c r="M230" s="55"/>
      <c r="N230" s="55"/>
      <c r="O230" s="55"/>
      <c r="P230" s="33"/>
      <c r="Q230" s="52"/>
      <c r="R230" s="33"/>
      <c r="S230" s="52"/>
    </row>
    <row r="231" spans="1:19" ht="12.75" customHeight="1" x14ac:dyDescent="0.2">
      <c r="A231" s="3"/>
      <c r="B231" s="18"/>
      <c r="C231" s="11"/>
      <c r="D231" s="11" t="s">
        <v>29</v>
      </c>
      <c r="F231" s="4">
        <v>132901.15581663966</v>
      </c>
      <c r="G231" s="4"/>
      <c r="I231" s="4"/>
      <c r="J231" s="4"/>
      <c r="K231" s="4"/>
      <c r="L231" s="4"/>
      <c r="M231" s="4"/>
      <c r="N231" s="4"/>
      <c r="O231" s="4"/>
    </row>
    <row r="232" spans="1:19" ht="12.75" customHeight="1" x14ac:dyDescent="0.2">
      <c r="A232" s="3"/>
      <c r="B232" s="12">
        <v>94</v>
      </c>
      <c r="C232" s="12"/>
      <c r="D232" s="12" t="s">
        <v>39</v>
      </c>
      <c r="E232" s="4">
        <v>1</v>
      </c>
      <c r="F232" s="4">
        <v>225182.72830103047</v>
      </c>
      <c r="G232" s="4"/>
      <c r="I232" s="4"/>
      <c r="J232" s="4"/>
      <c r="K232" s="4"/>
      <c r="L232" s="4"/>
      <c r="M232" s="4"/>
      <c r="N232" s="4"/>
      <c r="O232" s="4"/>
    </row>
    <row r="233" spans="1:19" ht="12.75" customHeight="1" x14ac:dyDescent="0.2">
      <c r="A233" s="3"/>
      <c r="B233" s="12">
        <v>95</v>
      </c>
      <c r="C233" s="11"/>
      <c r="D233" s="11" t="s">
        <v>37</v>
      </c>
      <c r="E233" s="4">
        <v>30</v>
      </c>
      <c r="F233" s="4"/>
      <c r="G233" s="4"/>
      <c r="I233" s="4"/>
      <c r="J233" s="4"/>
      <c r="K233" s="4"/>
      <c r="L233" s="4"/>
      <c r="M233" s="4"/>
      <c r="N233" s="4"/>
      <c r="O233" s="4"/>
    </row>
    <row r="234" spans="1:19" ht="12.75" customHeight="1" x14ac:dyDescent="0.2">
      <c r="A234" s="3"/>
      <c r="B234" s="18"/>
      <c r="C234" s="11"/>
      <c r="D234" s="11" t="s">
        <v>220</v>
      </c>
      <c r="F234" s="4">
        <v>204213.01242000781</v>
      </c>
      <c r="G234" s="4"/>
      <c r="I234" s="4"/>
      <c r="J234" s="4"/>
      <c r="K234" s="4"/>
      <c r="L234" s="4"/>
      <c r="M234" s="4"/>
      <c r="N234" s="4"/>
      <c r="O234" s="4"/>
    </row>
    <row r="235" spans="1:19" ht="12.75" customHeight="1" x14ac:dyDescent="0.2">
      <c r="A235" s="3"/>
      <c r="B235" s="18"/>
      <c r="C235" s="11"/>
      <c r="D235" s="11" t="s">
        <v>37</v>
      </c>
      <c r="F235" s="4">
        <v>190081.20945662068</v>
      </c>
      <c r="G235" s="4"/>
      <c r="I235" s="4"/>
      <c r="J235" s="4"/>
      <c r="K235" s="4"/>
      <c r="L235" s="4"/>
      <c r="M235" s="4"/>
      <c r="N235" s="4"/>
      <c r="O235" s="4"/>
    </row>
    <row r="236" spans="1:19" ht="12.75" customHeight="1" x14ac:dyDescent="0.2">
      <c r="A236" s="3"/>
      <c r="B236" s="18"/>
      <c r="C236" s="11"/>
      <c r="D236" s="11" t="s">
        <v>219</v>
      </c>
      <c r="F236" s="4">
        <v>161670.62867740364</v>
      </c>
      <c r="G236" s="4"/>
      <c r="I236" s="4"/>
      <c r="J236" s="4"/>
      <c r="K236" s="4"/>
      <c r="L236" s="4"/>
      <c r="M236" s="4"/>
      <c r="N236" s="4"/>
      <c r="O236" s="4"/>
    </row>
    <row r="237" spans="1:19" ht="12.75" customHeight="1" x14ac:dyDescent="0.2">
      <c r="A237" s="3"/>
      <c r="B237" s="18"/>
      <c r="C237" s="11"/>
      <c r="D237" s="11" t="s">
        <v>218</v>
      </c>
      <c r="F237" s="4">
        <v>126371.02894239832</v>
      </c>
      <c r="G237" s="4"/>
      <c r="I237" s="4"/>
      <c r="J237" s="4"/>
      <c r="K237" s="4"/>
      <c r="L237" s="4"/>
      <c r="M237" s="4"/>
      <c r="N237" s="4"/>
      <c r="O237" s="4"/>
    </row>
    <row r="238" spans="1:19" ht="12.75" customHeight="1" x14ac:dyDescent="0.2">
      <c r="A238" s="3"/>
      <c r="B238" s="12">
        <v>96</v>
      </c>
      <c r="C238" s="11"/>
      <c r="D238" s="11" t="s">
        <v>4</v>
      </c>
      <c r="E238" s="4">
        <v>158</v>
      </c>
      <c r="F238" s="4"/>
      <c r="G238" s="4"/>
      <c r="I238" s="4"/>
      <c r="J238" s="4"/>
      <c r="K238" s="4"/>
      <c r="L238" s="4"/>
      <c r="M238" s="4"/>
      <c r="N238" s="4"/>
      <c r="O238" s="4"/>
    </row>
    <row r="239" spans="1:19" ht="12.75" customHeight="1" x14ac:dyDescent="0.2">
      <c r="A239" s="3"/>
      <c r="B239" s="11"/>
      <c r="C239" s="11"/>
      <c r="D239" s="11" t="s">
        <v>3</v>
      </c>
      <c r="F239" s="4">
        <v>151221.74207465255</v>
      </c>
      <c r="G239" s="4"/>
      <c r="I239" s="4"/>
      <c r="J239" s="4"/>
      <c r="K239" s="4"/>
      <c r="L239" s="4"/>
      <c r="M239" s="4"/>
      <c r="N239" s="4"/>
      <c r="O239" s="4"/>
    </row>
    <row r="240" spans="1:19" ht="12.75" customHeight="1" x14ac:dyDescent="0.2">
      <c r="A240" s="3"/>
      <c r="B240" s="18"/>
      <c r="C240" s="11"/>
      <c r="D240" s="11" t="s">
        <v>83</v>
      </c>
      <c r="F240" s="4">
        <v>149107.18904557309</v>
      </c>
      <c r="G240" s="4"/>
      <c r="I240" s="4"/>
      <c r="J240" s="4"/>
      <c r="K240" s="4"/>
      <c r="L240" s="4"/>
      <c r="M240" s="4"/>
      <c r="N240" s="4"/>
      <c r="O240" s="4"/>
    </row>
    <row r="241" spans="1:19" ht="12.75" customHeight="1" x14ac:dyDescent="0.2">
      <c r="A241" s="3"/>
      <c r="B241" s="18"/>
      <c r="C241" s="11"/>
      <c r="D241" s="11" t="s">
        <v>36</v>
      </c>
      <c r="F241" s="4">
        <v>126147.14864390947</v>
      </c>
      <c r="G241" s="4"/>
      <c r="I241" s="4"/>
      <c r="J241" s="4"/>
      <c r="K241" s="4"/>
      <c r="L241" s="4"/>
      <c r="M241" s="4"/>
      <c r="N241" s="4"/>
      <c r="O241" s="4"/>
    </row>
    <row r="242" spans="1:19" ht="12.75" customHeight="1" x14ac:dyDescent="0.2">
      <c r="A242" s="3"/>
      <c r="C242" s="11"/>
      <c r="D242" s="11" t="s">
        <v>230</v>
      </c>
      <c r="F242" s="4">
        <v>104137.056</v>
      </c>
      <c r="G242" s="4"/>
      <c r="I242" s="4"/>
      <c r="J242" s="4"/>
      <c r="K242" s="4"/>
      <c r="L242" s="4"/>
      <c r="M242" s="4"/>
      <c r="N242" s="4"/>
      <c r="O242" s="4"/>
    </row>
    <row r="243" spans="1:19" ht="12.75" customHeight="1" x14ac:dyDescent="0.2">
      <c r="A243" s="3"/>
      <c r="B243" s="18"/>
      <c r="C243" s="11"/>
      <c r="D243" s="11" t="s">
        <v>177</v>
      </c>
      <c r="F243" s="4">
        <v>90524.546035511914</v>
      </c>
      <c r="G243" s="4"/>
      <c r="I243" s="4"/>
      <c r="J243" s="4"/>
      <c r="K243" s="4"/>
      <c r="L243" s="4"/>
      <c r="M243" s="4"/>
      <c r="N243" s="4"/>
      <c r="O243" s="4"/>
    </row>
    <row r="244" spans="1:19" ht="12.75" customHeight="1" x14ac:dyDescent="0.2">
      <c r="A244" s="3"/>
      <c r="B244" s="12">
        <v>97</v>
      </c>
      <c r="C244" s="11"/>
      <c r="D244" s="11" t="s">
        <v>35</v>
      </c>
      <c r="E244" s="4">
        <v>16</v>
      </c>
      <c r="F244" s="4">
        <v>115807.6386755347</v>
      </c>
      <c r="G244" s="4"/>
      <c r="I244" s="4"/>
      <c r="J244" s="4"/>
      <c r="K244" s="4"/>
      <c r="L244" s="4"/>
      <c r="M244" s="4"/>
      <c r="N244" s="4"/>
      <c r="O244" s="4"/>
    </row>
    <row r="245" spans="1:19" ht="12.75" customHeight="1" x14ac:dyDescent="0.2">
      <c r="A245" s="3"/>
      <c r="B245" s="12">
        <v>98</v>
      </c>
      <c r="C245" s="11"/>
      <c r="D245" s="11" t="s">
        <v>34</v>
      </c>
      <c r="E245" s="4">
        <v>4</v>
      </c>
      <c r="F245" s="4">
        <v>90524.546035511914</v>
      </c>
      <c r="G245" s="4"/>
      <c r="I245" s="4"/>
      <c r="J245" s="4"/>
      <c r="K245" s="4"/>
      <c r="L245" s="4"/>
      <c r="M245" s="4"/>
      <c r="N245" s="4"/>
      <c r="O245" s="4"/>
    </row>
    <row r="246" spans="1:19" ht="12.75" customHeight="1" x14ac:dyDescent="0.2">
      <c r="A246" s="3"/>
      <c r="B246" s="18"/>
      <c r="C246" s="11"/>
      <c r="D246" s="64" t="s">
        <v>1</v>
      </c>
      <c r="E246" s="14">
        <f>SUM(E217:E245)</f>
        <v>303</v>
      </c>
      <c r="F246" s="4"/>
      <c r="G246" s="14">
        <f>SUM(G217:G245)</f>
        <v>0</v>
      </c>
      <c r="I246" s="14">
        <f>SUM(I217:I245)</f>
        <v>0</v>
      </c>
      <c r="J246" s="4"/>
      <c r="K246" s="4"/>
      <c r="L246" s="4"/>
      <c r="M246" s="4"/>
      <c r="N246" s="4"/>
      <c r="O246" s="4"/>
    </row>
    <row r="247" spans="1:19" ht="12.75" customHeight="1" x14ac:dyDescent="0.2">
      <c r="A247" s="3"/>
      <c r="C247" s="11"/>
      <c r="D247" s="13"/>
      <c r="F247" s="4"/>
      <c r="G247" s="4"/>
      <c r="I247" s="4"/>
      <c r="J247" s="4"/>
      <c r="K247" s="4"/>
      <c r="L247" s="4"/>
      <c r="M247" s="4"/>
      <c r="N247" s="4"/>
      <c r="O247" s="4"/>
    </row>
    <row r="248" spans="1:19" ht="12.75" customHeight="1" x14ac:dyDescent="0.2">
      <c r="A248" s="3"/>
      <c r="C248" s="11"/>
      <c r="D248" s="11" t="s">
        <v>33</v>
      </c>
      <c r="F248" s="4"/>
      <c r="G248" s="4"/>
      <c r="I248" s="4"/>
      <c r="J248" s="4"/>
      <c r="K248" s="4"/>
      <c r="L248" s="4"/>
      <c r="M248" s="4"/>
      <c r="N248" s="4"/>
      <c r="O248" s="4"/>
    </row>
    <row r="249" spans="1:19" ht="12.75" customHeight="1" x14ac:dyDescent="0.2">
      <c r="A249" s="3"/>
      <c r="C249" s="11"/>
      <c r="D249" s="11" t="s">
        <v>5</v>
      </c>
      <c r="F249" s="4"/>
      <c r="G249" s="4"/>
      <c r="I249" s="4"/>
      <c r="J249" s="4"/>
      <c r="K249" s="4"/>
      <c r="L249" s="4"/>
      <c r="M249" s="4"/>
      <c r="N249" s="4"/>
      <c r="O249" s="4"/>
    </row>
    <row r="250" spans="1:19" ht="12.75" customHeight="1" x14ac:dyDescent="0.2">
      <c r="A250" s="3"/>
      <c r="B250" s="12">
        <v>99</v>
      </c>
      <c r="C250" s="11"/>
      <c r="D250" s="11" t="s">
        <v>32</v>
      </c>
      <c r="E250" s="4">
        <v>355</v>
      </c>
      <c r="F250" s="4"/>
      <c r="G250" s="4"/>
      <c r="I250" s="4"/>
      <c r="J250" s="4"/>
      <c r="K250" s="4"/>
      <c r="L250" s="4"/>
      <c r="M250" s="4"/>
      <c r="N250" s="4"/>
      <c r="O250" s="4"/>
    </row>
    <row r="251" spans="1:19" ht="12.75" customHeight="1" x14ac:dyDescent="0.2">
      <c r="A251" s="3"/>
      <c r="B251" s="18"/>
      <c r="C251" s="11"/>
      <c r="D251" s="11" t="s">
        <v>178</v>
      </c>
      <c r="F251" s="4">
        <v>249151.42805941548</v>
      </c>
      <c r="G251" s="4"/>
      <c r="I251" s="4"/>
      <c r="J251" s="4"/>
      <c r="K251" s="4"/>
      <c r="L251" s="4"/>
      <c r="M251" s="4"/>
      <c r="N251" s="4"/>
      <c r="O251" s="4"/>
    </row>
    <row r="252" spans="1:19" ht="12.75" customHeight="1" x14ac:dyDescent="0.2">
      <c r="A252" s="3"/>
      <c r="B252" s="18"/>
      <c r="C252" s="11"/>
      <c r="D252" s="11" t="s">
        <v>179</v>
      </c>
      <c r="F252" s="4">
        <v>232821.83834903187</v>
      </c>
      <c r="G252" s="4"/>
      <c r="I252" s="4"/>
      <c r="J252" s="4"/>
      <c r="K252" s="4"/>
      <c r="L252" s="4"/>
      <c r="M252" s="4"/>
      <c r="N252" s="4"/>
      <c r="O252" s="4"/>
    </row>
    <row r="253" spans="1:19" ht="12.75" customHeight="1" x14ac:dyDescent="0.2">
      <c r="A253" s="3"/>
      <c r="C253" s="11"/>
      <c r="D253" s="11" t="s">
        <v>31</v>
      </c>
      <c r="F253" s="4">
        <v>228747.55871851844</v>
      </c>
      <c r="G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spans="1:19" ht="12.75" customHeight="1" x14ac:dyDescent="0.2">
      <c r="A254" s="3"/>
      <c r="B254" s="18"/>
      <c r="C254" s="11"/>
      <c r="D254" s="37" t="s">
        <v>191</v>
      </c>
      <c r="F254" s="4">
        <v>218335.94801872139</v>
      </c>
      <c r="G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 spans="1:19" ht="12.75" customHeight="1" x14ac:dyDescent="0.2">
      <c r="A255" s="3"/>
      <c r="B255" s="18"/>
      <c r="C255" s="11"/>
      <c r="D255" s="11" t="s">
        <v>30</v>
      </c>
      <c r="F255" s="4">
        <v>217186.10666297202</v>
      </c>
      <c r="G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spans="1:19" ht="12.75" customHeight="1" x14ac:dyDescent="0.2">
      <c r="A256" s="3"/>
      <c r="B256" s="18"/>
      <c r="C256" s="11"/>
      <c r="D256" s="11" t="s">
        <v>15</v>
      </c>
      <c r="F256" s="4">
        <v>200682.19794155119</v>
      </c>
      <c r="G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 spans="1:19" ht="12.75" customHeight="1" x14ac:dyDescent="0.2">
      <c r="A257" s="3"/>
      <c r="B257" s="18"/>
      <c r="C257" s="11"/>
      <c r="D257" s="11" t="s">
        <v>180</v>
      </c>
      <c r="F257" s="4">
        <v>200682.19794155119</v>
      </c>
      <c r="G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spans="1:19" ht="12.75" customHeight="1" x14ac:dyDescent="0.2">
      <c r="A258" s="3"/>
      <c r="B258" s="18"/>
      <c r="C258" s="11"/>
      <c r="D258" s="37" t="s">
        <v>192</v>
      </c>
      <c r="F258" s="4">
        <v>186547.62327983734</v>
      </c>
      <c r="G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spans="1:19" ht="12.75" customHeight="1" x14ac:dyDescent="0.2">
      <c r="A259" s="3"/>
      <c r="B259" s="18"/>
      <c r="C259" s="11"/>
      <c r="D259" s="11" t="s">
        <v>181</v>
      </c>
      <c r="F259" s="4">
        <v>186546.97695833992</v>
      </c>
      <c r="G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 spans="1:19" ht="12.75" customHeight="1" x14ac:dyDescent="0.2">
      <c r="A260" s="3"/>
      <c r="B260" s="18"/>
      <c r="C260" s="11"/>
      <c r="D260" s="37" t="s">
        <v>193</v>
      </c>
      <c r="F260" s="4">
        <v>180842.44233379638</v>
      </c>
      <c r="G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spans="1:19" ht="12.75" customHeight="1" x14ac:dyDescent="0.2">
      <c r="A261" s="3"/>
      <c r="B261" s="18"/>
      <c r="C261" s="11"/>
      <c r="D261" s="11" t="s">
        <v>175</v>
      </c>
      <c r="F261" s="4">
        <v>175947.69748332156</v>
      </c>
      <c r="G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 spans="1:19" ht="12.75" customHeight="1" x14ac:dyDescent="0.2">
      <c r="A262" s="3"/>
      <c r="B262" s="18"/>
      <c r="C262" s="11"/>
      <c r="D262" s="11" t="s">
        <v>176</v>
      </c>
      <c r="F262" s="4">
        <v>147285.89224702163</v>
      </c>
      <c r="G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 spans="1:19" ht="12.75" customHeight="1" x14ac:dyDescent="0.2">
      <c r="A263" s="3"/>
      <c r="B263" s="18"/>
      <c r="C263" s="11"/>
      <c r="D263" s="11" t="s">
        <v>29</v>
      </c>
      <c r="F263" s="4">
        <v>114924.08055096444</v>
      </c>
      <c r="G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 spans="1:19" ht="12.75" customHeight="1" x14ac:dyDescent="0.2">
      <c r="A264" s="3"/>
      <c r="B264" s="12">
        <v>100</v>
      </c>
      <c r="C264" s="11"/>
      <c r="D264" s="11" t="s">
        <v>28</v>
      </c>
      <c r="E264" s="4">
        <v>330</v>
      </c>
      <c r="F264" s="4">
        <v>92859.053575478902</v>
      </c>
      <c r="G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 spans="1:19" ht="12.75" customHeight="1" x14ac:dyDescent="0.2">
      <c r="A265" s="3"/>
      <c r="B265" s="12">
        <v>101</v>
      </c>
      <c r="C265" s="11"/>
      <c r="D265" s="11" t="s">
        <v>2</v>
      </c>
      <c r="E265" s="4">
        <v>180</v>
      </c>
      <c r="F265" s="4">
        <v>36272.02637500623</v>
      </c>
      <c r="G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spans="1:19" ht="12.75" customHeight="1" x14ac:dyDescent="0.2">
      <c r="A266" s="3"/>
      <c r="B266" s="18"/>
      <c r="C266" s="11"/>
      <c r="D266" s="64" t="s">
        <v>1</v>
      </c>
      <c r="E266" s="14">
        <f>SUM(E250:E265)</f>
        <v>865</v>
      </c>
      <c r="F266" s="4"/>
      <c r="G266" s="14">
        <f>SUM(G250:G265)</f>
        <v>0</v>
      </c>
      <c r="I266" s="14">
        <f>SUM(I250:I265)</f>
        <v>0</v>
      </c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 spans="1:19" ht="12.75" customHeight="1" x14ac:dyDescent="0.2">
      <c r="A267" s="3"/>
      <c r="C267" s="11"/>
      <c r="D267" s="13"/>
      <c r="F267" s="4"/>
      <c r="G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 spans="1:19" ht="12.75" customHeight="1" x14ac:dyDescent="0.2">
      <c r="A268" s="3"/>
      <c r="C268" s="11"/>
      <c r="D268" s="11" t="s">
        <v>27</v>
      </c>
      <c r="F268" s="4"/>
      <c r="G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spans="1:19" ht="12.75" customHeight="1" x14ac:dyDescent="0.2">
      <c r="A269" s="3"/>
      <c r="C269" s="11"/>
      <c r="D269" s="11" t="s">
        <v>209</v>
      </c>
      <c r="F269" s="4"/>
      <c r="G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spans="1:19" ht="12.75" customHeight="1" x14ac:dyDescent="0.2">
      <c r="A270" s="3"/>
      <c r="B270" s="12">
        <v>102</v>
      </c>
      <c r="C270" s="11"/>
      <c r="D270" s="11" t="s">
        <v>277</v>
      </c>
      <c r="E270" s="4">
        <v>1</v>
      </c>
      <c r="F270" s="4">
        <v>270610.83452236094</v>
      </c>
      <c r="G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spans="1:19" ht="12.75" customHeight="1" x14ac:dyDescent="0.2">
      <c r="A271" s="3"/>
      <c r="B271" s="12">
        <v>103</v>
      </c>
      <c r="C271" s="11"/>
      <c r="D271" s="11" t="s">
        <v>26</v>
      </c>
      <c r="E271" s="4">
        <v>2</v>
      </c>
      <c r="F271" s="4">
        <v>226262.65830628425</v>
      </c>
      <c r="G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19" ht="12.75" customHeight="1" x14ac:dyDescent="0.25">
      <c r="A272" s="10"/>
      <c r="B272" s="12">
        <v>104</v>
      </c>
      <c r="C272" s="73"/>
      <c r="D272" s="11" t="s">
        <v>10</v>
      </c>
      <c r="E272" s="4">
        <v>12</v>
      </c>
      <c r="F272" s="4"/>
      <c r="G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spans="1:21" ht="12.75" customHeight="1" x14ac:dyDescent="0.25">
      <c r="A273" s="3"/>
      <c r="B273" s="75"/>
      <c r="C273" s="73"/>
      <c r="D273" s="11" t="s">
        <v>231</v>
      </c>
      <c r="E273" s="31"/>
      <c r="F273" s="76">
        <v>213927.65467287469</v>
      </c>
      <c r="G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pans="1:21" ht="12.75" customHeight="1" x14ac:dyDescent="0.25">
      <c r="A274" s="3"/>
      <c r="B274" s="75"/>
      <c r="C274" s="73"/>
      <c r="D274" s="11" t="s">
        <v>232</v>
      </c>
      <c r="E274" s="31"/>
      <c r="F274" s="76">
        <v>186892.16636934137</v>
      </c>
      <c r="G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spans="1:21" ht="12.75" customHeight="1" x14ac:dyDescent="0.25">
      <c r="A275" s="3"/>
      <c r="B275" s="75"/>
      <c r="C275" s="73"/>
      <c r="D275" s="11" t="s">
        <v>233</v>
      </c>
      <c r="E275" s="31"/>
      <c r="F275" s="76">
        <v>172738.17686834506</v>
      </c>
      <c r="G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 spans="1:21" ht="12.75" customHeight="1" x14ac:dyDescent="0.25">
      <c r="A276" s="3"/>
      <c r="B276" s="75"/>
      <c r="C276" s="73"/>
      <c r="D276" s="11" t="s">
        <v>9</v>
      </c>
      <c r="E276" s="31"/>
      <c r="F276" s="76">
        <v>140094.37853678671</v>
      </c>
      <c r="G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spans="1:21" ht="12.75" customHeight="1" x14ac:dyDescent="0.25">
      <c r="A277" s="3"/>
      <c r="B277" s="75"/>
      <c r="C277" s="73"/>
      <c r="D277" s="11" t="s">
        <v>8</v>
      </c>
      <c r="E277" s="31"/>
      <c r="F277" s="76">
        <v>126956.20721017434</v>
      </c>
      <c r="G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 spans="1:21" ht="12.75" customHeight="1" x14ac:dyDescent="0.25">
      <c r="A278" s="3"/>
      <c r="B278" s="75"/>
      <c r="C278" s="73"/>
      <c r="D278" s="11" t="s">
        <v>276</v>
      </c>
      <c r="E278" s="31"/>
      <c r="F278" s="76">
        <v>118680</v>
      </c>
      <c r="G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spans="1:21" ht="12.75" customHeight="1" x14ac:dyDescent="0.25">
      <c r="A279" s="3"/>
      <c r="B279" s="75"/>
      <c r="C279" s="73"/>
      <c r="D279" s="11" t="s">
        <v>7</v>
      </c>
      <c r="E279" s="31"/>
      <c r="F279" s="76">
        <v>109535.92073693877</v>
      </c>
      <c r="G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U279" s="4"/>
    </row>
    <row r="280" spans="1:21" ht="12.75" customHeight="1" x14ac:dyDescent="0.2">
      <c r="A280" s="3"/>
      <c r="B280" s="12">
        <v>105</v>
      </c>
      <c r="C280" s="11"/>
      <c r="D280" s="11" t="s">
        <v>214</v>
      </c>
      <c r="E280" s="31">
        <v>8</v>
      </c>
      <c r="F280" s="76">
        <v>171784.19630592002</v>
      </c>
      <c r="G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U280" s="4"/>
    </row>
    <row r="281" spans="1:21" ht="12.75" customHeight="1" x14ac:dyDescent="0.2">
      <c r="A281" s="3"/>
      <c r="B281" s="12">
        <v>106</v>
      </c>
      <c r="C281" s="11"/>
      <c r="D281" s="11" t="s">
        <v>25</v>
      </c>
      <c r="E281" s="4">
        <v>1</v>
      </c>
      <c r="F281" s="4">
        <v>140350.73002360592</v>
      </c>
      <c r="G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U281" s="4"/>
    </row>
    <row r="282" spans="1:21" ht="12.75" customHeight="1" x14ac:dyDescent="0.2">
      <c r="A282" s="3"/>
      <c r="B282" s="12">
        <v>107</v>
      </c>
      <c r="C282" s="11"/>
      <c r="D282" s="11" t="s">
        <v>210</v>
      </c>
      <c r="E282" s="4">
        <v>1</v>
      </c>
      <c r="F282" s="4">
        <v>134605.03869903137</v>
      </c>
      <c r="G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U282" s="4"/>
    </row>
    <row r="283" spans="1:21" ht="12.75" customHeight="1" x14ac:dyDescent="0.2">
      <c r="A283" s="3"/>
      <c r="B283" s="12">
        <v>108</v>
      </c>
      <c r="C283" s="11"/>
      <c r="D283" s="11" t="s">
        <v>182</v>
      </c>
      <c r="E283" s="4">
        <v>4</v>
      </c>
      <c r="F283" s="4">
        <v>131376.71897502145</v>
      </c>
      <c r="G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U283" s="4"/>
    </row>
    <row r="284" spans="1:21" ht="12.75" customHeight="1" x14ac:dyDescent="0.2">
      <c r="A284" s="3"/>
      <c r="B284" s="12">
        <v>109</v>
      </c>
      <c r="C284" s="11"/>
      <c r="D284" s="11" t="s">
        <v>24</v>
      </c>
      <c r="E284" s="4">
        <v>8</v>
      </c>
      <c r="F284" s="4">
        <v>131376.71897502145</v>
      </c>
      <c r="G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U284" s="4"/>
    </row>
    <row r="285" spans="1:21" ht="12.75" customHeight="1" x14ac:dyDescent="0.2">
      <c r="A285" s="3"/>
      <c r="B285" s="12">
        <v>110</v>
      </c>
      <c r="C285" s="11"/>
      <c r="D285" s="11" t="s">
        <v>183</v>
      </c>
      <c r="E285" s="4">
        <v>8</v>
      </c>
      <c r="F285" s="4">
        <v>131376.71897502145</v>
      </c>
      <c r="G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U285" s="4"/>
    </row>
    <row r="286" spans="1:21" ht="12.75" customHeight="1" x14ac:dyDescent="0.2">
      <c r="A286" s="3"/>
      <c r="B286" s="12">
        <v>111</v>
      </c>
      <c r="C286" s="11"/>
      <c r="D286" s="11" t="s">
        <v>52</v>
      </c>
      <c r="E286" s="4">
        <v>2</v>
      </c>
      <c r="F286" s="4">
        <v>126448.62802731739</v>
      </c>
      <c r="G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spans="1:21" ht="12.75" customHeight="1" x14ac:dyDescent="0.2">
      <c r="A287" s="3"/>
      <c r="B287" s="12">
        <v>112</v>
      </c>
      <c r="C287" s="11"/>
      <c r="D287" s="11" t="s">
        <v>184</v>
      </c>
      <c r="E287" s="4">
        <v>1</v>
      </c>
      <c r="F287" s="4">
        <v>116727.13480704735</v>
      </c>
      <c r="G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 spans="1:21" ht="12.75" customHeight="1" x14ac:dyDescent="0.2">
      <c r="A288" s="3"/>
      <c r="B288" s="12">
        <v>113</v>
      </c>
      <c r="C288" s="11"/>
      <c r="D288" s="11" t="s">
        <v>23</v>
      </c>
      <c r="E288" s="4">
        <v>20</v>
      </c>
      <c r="F288" s="4">
        <v>114373.77935925922</v>
      </c>
      <c r="G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spans="1:21" ht="12.75" customHeight="1" x14ac:dyDescent="0.2">
      <c r="A289" s="3"/>
      <c r="B289" s="12">
        <v>114</v>
      </c>
      <c r="C289" s="11"/>
      <c r="D289" s="11" t="s">
        <v>211</v>
      </c>
      <c r="E289" s="4">
        <v>8</v>
      </c>
      <c r="F289" s="4">
        <v>114370.36133943498</v>
      </c>
      <c r="G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spans="1:21" ht="12.75" customHeight="1" x14ac:dyDescent="0.2">
      <c r="A290" s="3"/>
      <c r="B290" s="12">
        <v>115</v>
      </c>
      <c r="C290" s="11"/>
      <c r="D290" s="11" t="s">
        <v>215</v>
      </c>
      <c r="E290" s="4">
        <v>1</v>
      </c>
      <c r="F290" s="4">
        <v>114370.36133943498</v>
      </c>
      <c r="G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spans="1:21" ht="12.75" customHeight="1" x14ac:dyDescent="0.2">
      <c r="A291" s="3"/>
      <c r="B291" s="12">
        <v>116</v>
      </c>
      <c r="C291" s="11"/>
      <c r="D291" s="11" t="s">
        <v>22</v>
      </c>
      <c r="E291" s="4">
        <v>1</v>
      </c>
      <c r="F291" s="4">
        <v>110019.22210315688</v>
      </c>
      <c r="G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spans="1:21" ht="12.75" customHeight="1" x14ac:dyDescent="0.2">
      <c r="A292" s="3"/>
      <c r="B292" s="12">
        <v>117</v>
      </c>
      <c r="C292" s="22"/>
      <c r="D292" s="11" t="s">
        <v>167</v>
      </c>
      <c r="E292" s="4">
        <v>5</v>
      </c>
      <c r="F292" s="4"/>
      <c r="G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spans="1:21" ht="12.75" customHeight="1" x14ac:dyDescent="0.2">
      <c r="A293" s="3"/>
      <c r="B293" s="23"/>
      <c r="C293" s="22"/>
      <c r="D293" s="11" t="s">
        <v>168</v>
      </c>
      <c r="E293" s="32"/>
      <c r="F293" s="32">
        <v>76530.137157484816</v>
      </c>
      <c r="G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U293" s="4"/>
    </row>
    <row r="294" spans="1:21" ht="12.75" customHeight="1" x14ac:dyDescent="0.2">
      <c r="A294" s="3"/>
      <c r="B294" s="23"/>
      <c r="C294" s="22"/>
      <c r="D294" s="11" t="s">
        <v>108</v>
      </c>
      <c r="E294" s="32"/>
      <c r="F294" s="32">
        <v>73586.62255475267</v>
      </c>
      <c r="G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U294" s="4"/>
    </row>
    <row r="295" spans="1:21" ht="12.75" customHeight="1" x14ac:dyDescent="0.2">
      <c r="A295" s="3"/>
      <c r="B295" s="63"/>
      <c r="C295" s="18"/>
      <c r="D295" s="11" t="s">
        <v>115</v>
      </c>
      <c r="E295" s="32"/>
      <c r="F295" s="32">
        <v>70756.176685177386</v>
      </c>
      <c r="G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U295" s="4"/>
    </row>
    <row r="296" spans="1:21" ht="12.75" customHeight="1" x14ac:dyDescent="0.2">
      <c r="A296" s="3"/>
      <c r="B296" s="23"/>
      <c r="C296" s="22"/>
      <c r="D296" s="11" t="s">
        <v>169</v>
      </c>
      <c r="E296" s="19"/>
      <c r="F296" s="19">
        <v>53768.531413520992</v>
      </c>
      <c r="G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U296" s="4"/>
    </row>
    <row r="297" spans="1:21" ht="12.75" customHeight="1" x14ac:dyDescent="0.2">
      <c r="A297" s="3"/>
      <c r="B297" s="23"/>
      <c r="C297" s="22"/>
      <c r="D297" s="11" t="s">
        <v>141</v>
      </c>
      <c r="E297" s="32"/>
      <c r="F297" s="32">
        <v>47800.738827230343</v>
      </c>
      <c r="G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U297" s="4"/>
    </row>
    <row r="298" spans="1:21" ht="12.75" customHeight="1" x14ac:dyDescent="0.2">
      <c r="A298" s="3"/>
      <c r="B298" s="12">
        <v>118</v>
      </c>
      <c r="C298" s="11"/>
      <c r="D298" s="11" t="s">
        <v>84</v>
      </c>
      <c r="E298" s="32">
        <v>1</v>
      </c>
      <c r="F298" s="32">
        <v>76126.647062443662</v>
      </c>
      <c r="G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U298" s="4"/>
    </row>
    <row r="299" spans="1:21" ht="12.75" customHeight="1" x14ac:dyDescent="0.2">
      <c r="A299" s="3"/>
      <c r="B299" s="12">
        <v>119</v>
      </c>
      <c r="C299" s="11"/>
      <c r="D299" s="11" t="s">
        <v>100</v>
      </c>
      <c r="E299" s="4">
        <v>2</v>
      </c>
      <c r="F299" s="4">
        <v>75103.176798316825</v>
      </c>
      <c r="G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U299" s="4"/>
    </row>
    <row r="300" spans="1:21" ht="12.75" customHeight="1" x14ac:dyDescent="0.2">
      <c r="A300" s="3"/>
      <c r="B300" s="12">
        <v>120</v>
      </c>
      <c r="C300" s="11"/>
      <c r="D300" s="11" t="s">
        <v>106</v>
      </c>
      <c r="E300" s="4">
        <v>4</v>
      </c>
      <c r="F300" s="4">
        <v>72214.546177382406</v>
      </c>
      <c r="G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U300" s="4"/>
    </row>
    <row r="301" spans="1:21" ht="12.75" customHeight="1" x14ac:dyDescent="0.2">
      <c r="A301" s="3"/>
      <c r="B301" s="12">
        <v>121</v>
      </c>
      <c r="C301" s="11"/>
      <c r="D301" s="11" t="s">
        <v>138</v>
      </c>
      <c r="E301" s="4">
        <v>2</v>
      </c>
      <c r="F301" s="4">
        <v>72214.546177382406</v>
      </c>
      <c r="G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U301" s="4"/>
    </row>
    <row r="302" spans="1:21" ht="12.75" customHeight="1" x14ac:dyDescent="0.2">
      <c r="A302" s="3"/>
      <c r="B302" s="12">
        <v>122</v>
      </c>
      <c r="C302" s="22"/>
      <c r="D302" s="11" t="s">
        <v>170</v>
      </c>
      <c r="E302" s="4">
        <v>5</v>
      </c>
      <c r="F302" s="4"/>
      <c r="G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U302" s="4"/>
    </row>
    <row r="303" spans="1:21" ht="12.75" customHeight="1" x14ac:dyDescent="0.2">
      <c r="A303" s="3"/>
      <c r="B303" s="23"/>
      <c r="C303" s="22"/>
      <c r="D303" s="11" t="s">
        <v>171</v>
      </c>
      <c r="E303" s="32"/>
      <c r="F303" s="32">
        <v>69436.87604040961</v>
      </c>
      <c r="G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U303" s="4"/>
    </row>
    <row r="304" spans="1:21" ht="12.75" customHeight="1" x14ac:dyDescent="0.2">
      <c r="A304" s="3"/>
      <c r="B304" s="21"/>
      <c r="C304" s="22"/>
      <c r="D304" s="11" t="s">
        <v>112</v>
      </c>
      <c r="E304" s="32"/>
      <c r="F304" s="32">
        <v>69436.87604040961</v>
      </c>
      <c r="G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U304" s="4"/>
    </row>
    <row r="305" spans="1:21" ht="12.75" customHeight="1" x14ac:dyDescent="0.2">
      <c r="A305" s="3"/>
      <c r="B305" s="21"/>
      <c r="C305" s="22"/>
      <c r="D305" s="11" t="s">
        <v>121</v>
      </c>
      <c r="E305" s="32"/>
      <c r="F305" s="32">
        <v>64198.565720640006</v>
      </c>
      <c r="G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U305" s="4"/>
    </row>
    <row r="306" spans="1:21" ht="12.75" customHeight="1" x14ac:dyDescent="0.2">
      <c r="A306" s="3"/>
      <c r="B306" s="21"/>
      <c r="C306" s="22"/>
      <c r="D306" s="11" t="s">
        <v>125</v>
      </c>
      <c r="E306" s="32"/>
      <c r="F306" s="32">
        <v>61729.39011600001</v>
      </c>
      <c r="G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 spans="1:21" ht="12.75" customHeight="1" x14ac:dyDescent="0.2">
      <c r="A307" s="3"/>
      <c r="B307" s="63"/>
      <c r="C307" s="18"/>
      <c r="D307" s="11" t="s">
        <v>172</v>
      </c>
      <c r="E307" s="32"/>
      <c r="F307" s="32">
        <v>61729.39011600001</v>
      </c>
      <c r="G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spans="1:21" ht="12.75" customHeight="1" x14ac:dyDescent="0.2">
      <c r="A308" s="3"/>
      <c r="B308" s="21"/>
      <c r="C308" s="22"/>
      <c r="D308" s="11" t="s">
        <v>128</v>
      </c>
      <c r="E308" s="19"/>
      <c r="F308" s="19">
        <v>54876.665721888014</v>
      </c>
      <c r="G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 spans="1:21" ht="12.75" customHeight="1" x14ac:dyDescent="0.2">
      <c r="A309" s="3"/>
      <c r="B309" s="63"/>
      <c r="C309" s="18"/>
      <c r="D309" s="11" t="s">
        <v>173</v>
      </c>
      <c r="E309" s="32"/>
      <c r="F309" s="32">
        <v>54876.665721888014</v>
      </c>
      <c r="G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 spans="1:21" ht="12.75" customHeight="1" x14ac:dyDescent="0.2">
      <c r="A310" s="3"/>
      <c r="B310" s="21"/>
      <c r="C310" s="22"/>
      <c r="D310" s="11" t="s">
        <v>131</v>
      </c>
      <c r="E310" s="19"/>
      <c r="F310" s="19">
        <v>48784.813217798408</v>
      </c>
      <c r="G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 spans="1:21" ht="12.75" customHeight="1" x14ac:dyDescent="0.2">
      <c r="A311" s="3"/>
      <c r="B311" s="63"/>
      <c r="C311" s="18"/>
      <c r="D311" s="11" t="s">
        <v>137</v>
      </c>
      <c r="E311" s="32"/>
      <c r="F311" s="32">
        <v>40098.19247337601</v>
      </c>
      <c r="G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 spans="1:21" ht="12.75" customHeight="1" x14ac:dyDescent="0.2">
      <c r="A312" s="3"/>
      <c r="B312" s="12">
        <v>123</v>
      </c>
      <c r="C312" s="11"/>
      <c r="D312" s="11" t="s">
        <v>217</v>
      </c>
      <c r="E312" s="19">
        <v>1</v>
      </c>
      <c r="F312" s="19">
        <v>69436.87604040961</v>
      </c>
      <c r="G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 spans="1:21" ht="12.75" customHeight="1" x14ac:dyDescent="0.2">
      <c r="A313" s="3"/>
      <c r="B313" s="12">
        <v>124</v>
      </c>
      <c r="C313" s="11"/>
      <c r="D313" s="11" t="s">
        <v>139</v>
      </c>
      <c r="E313" s="4">
        <v>6</v>
      </c>
      <c r="F313" s="4">
        <v>59355.323497612822</v>
      </c>
      <c r="G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 spans="1:21" ht="12.75" customHeight="1" x14ac:dyDescent="0.2">
      <c r="A314" s="3"/>
      <c r="B314" s="12">
        <v>125</v>
      </c>
      <c r="C314" s="11"/>
      <c r="D314" s="11" t="s">
        <v>140</v>
      </c>
      <c r="E314" s="4">
        <v>1</v>
      </c>
      <c r="F314" s="4">
        <v>54876.665721888014</v>
      </c>
      <c r="G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 spans="1:21" ht="12.75" customHeight="1" x14ac:dyDescent="0.2">
      <c r="A315" s="3"/>
      <c r="B315" s="12">
        <v>126</v>
      </c>
      <c r="C315" s="11"/>
      <c r="D315" s="11" t="s">
        <v>130</v>
      </c>
      <c r="E315" s="4">
        <v>2</v>
      </c>
      <c r="F315" s="4">
        <v>52765.977834662401</v>
      </c>
      <c r="G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 spans="1:21" ht="12.75" customHeight="1" x14ac:dyDescent="0.2">
      <c r="A316" s="3"/>
      <c r="B316" s="12">
        <v>127</v>
      </c>
      <c r="C316" s="11"/>
      <c r="D316" s="11" t="s">
        <v>142</v>
      </c>
      <c r="E316" s="4">
        <v>1</v>
      </c>
      <c r="F316" s="4">
        <v>46909.45910424961</v>
      </c>
      <c r="G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 spans="1:21" ht="12.75" customHeight="1" x14ac:dyDescent="0.2">
      <c r="A317" s="3"/>
      <c r="B317" s="12">
        <v>128</v>
      </c>
      <c r="C317" s="11"/>
      <c r="D317" s="11" t="s">
        <v>133</v>
      </c>
      <c r="E317" s="4">
        <v>1</v>
      </c>
      <c r="F317" s="4">
        <v>46909.45910424961</v>
      </c>
      <c r="G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 spans="1:21" ht="12.75" customHeight="1" x14ac:dyDescent="0.2">
      <c r="A318" s="3"/>
      <c r="B318" s="12">
        <v>129</v>
      </c>
      <c r="C318" s="11"/>
      <c r="D318" s="11" t="s">
        <v>135</v>
      </c>
      <c r="E318" s="4">
        <v>1</v>
      </c>
      <c r="F318" s="4">
        <v>45104.827057401606</v>
      </c>
      <c r="G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 spans="1:21" ht="12.75" customHeight="1" x14ac:dyDescent="0.2">
      <c r="A319" s="3"/>
      <c r="B319" s="12">
        <v>130</v>
      </c>
      <c r="C319" s="11"/>
      <c r="D319" s="11" t="s">
        <v>136</v>
      </c>
      <c r="E319" s="4">
        <v>20</v>
      </c>
      <c r="F319" s="4">
        <v>43369.697731276807</v>
      </c>
      <c r="G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 spans="1:21" ht="12.75" customHeight="1" x14ac:dyDescent="0.2">
      <c r="A320" s="3"/>
      <c r="B320" s="12">
        <v>131</v>
      </c>
      <c r="C320" s="11"/>
      <c r="D320" s="11" t="s">
        <v>2</v>
      </c>
      <c r="E320" s="4">
        <v>12</v>
      </c>
      <c r="F320" s="4">
        <v>36271.703999999998</v>
      </c>
      <c r="G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 spans="1:19" ht="12.75" customHeight="1" x14ac:dyDescent="0.2">
      <c r="A321" s="3"/>
      <c r="B321" s="18"/>
      <c r="C321" s="11"/>
      <c r="D321" s="64" t="s">
        <v>1</v>
      </c>
      <c r="E321" s="14">
        <f>SUM(E270:E320)</f>
        <v>142</v>
      </c>
      <c r="F321" s="4"/>
      <c r="G321" s="14">
        <f>SUM(G270:G320)</f>
        <v>0</v>
      </c>
      <c r="I321" s="14">
        <f>SUM(I270:I320)</f>
        <v>0</v>
      </c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 spans="1:19" ht="12.75" customHeight="1" x14ac:dyDescent="0.2">
      <c r="A322" s="3"/>
      <c r="B322" s="18"/>
      <c r="C322" s="11"/>
      <c r="D322" s="64"/>
      <c r="F322" s="4"/>
      <c r="G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 spans="1:19" ht="12.75" customHeight="1" x14ac:dyDescent="0.2">
      <c r="A323" s="3"/>
      <c r="B323" s="11"/>
      <c r="C323" s="35"/>
      <c r="D323" s="11" t="s">
        <v>21</v>
      </c>
      <c r="E323" s="14">
        <f>E321+E266+E246+E213</f>
        <v>1972</v>
      </c>
      <c r="F323" s="4"/>
      <c r="G323" s="14">
        <f>G321+G266+G246+G213</f>
        <v>0</v>
      </c>
      <c r="I323" s="14">
        <f>I321+I266+I246+I213</f>
        <v>0</v>
      </c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 spans="1:19" ht="12.75" customHeight="1" x14ac:dyDescent="0.2">
      <c r="A324" s="3"/>
      <c r="C324" s="11"/>
      <c r="D324" s="13"/>
      <c r="F324" s="4"/>
      <c r="G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 spans="1:19" ht="12.75" customHeight="1" x14ac:dyDescent="0.2">
      <c r="A325" s="3"/>
      <c r="B325" s="11"/>
      <c r="C325" s="11"/>
      <c r="D325" s="5" t="s">
        <v>14</v>
      </c>
      <c r="F325" s="4"/>
      <c r="G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 spans="1:19" ht="12.75" customHeight="1" x14ac:dyDescent="0.2">
      <c r="A326" s="3"/>
      <c r="B326" s="11"/>
      <c r="C326" s="11"/>
      <c r="D326" s="5"/>
      <c r="F326" s="4"/>
      <c r="G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 spans="1:19" ht="12.75" customHeight="1" x14ac:dyDescent="0.2">
      <c r="A327" s="3"/>
      <c r="B327" s="11"/>
      <c r="C327" s="11"/>
      <c r="D327" s="11" t="s">
        <v>6</v>
      </c>
      <c r="F327" s="4"/>
      <c r="G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 spans="1:19" ht="12.75" customHeight="1" x14ac:dyDescent="0.2">
      <c r="A328" s="3"/>
      <c r="B328" s="11"/>
      <c r="C328" s="11"/>
      <c r="D328" s="11" t="s">
        <v>13</v>
      </c>
      <c r="F328" s="4"/>
      <c r="G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 spans="1:19" ht="12.75" customHeight="1" x14ac:dyDescent="0.2">
      <c r="A329" s="3"/>
      <c r="B329" s="12">
        <v>132</v>
      </c>
      <c r="C329" s="11"/>
      <c r="D329" s="11" t="s">
        <v>12</v>
      </c>
      <c r="E329" s="4">
        <v>1</v>
      </c>
      <c r="F329" s="4">
        <v>246133.31655459732</v>
      </c>
      <c r="G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 spans="1:19" ht="12.75" customHeight="1" x14ac:dyDescent="0.25">
      <c r="A330" s="3"/>
      <c r="B330" s="12">
        <v>133</v>
      </c>
      <c r="C330" s="73"/>
      <c r="D330" s="11" t="s">
        <v>10</v>
      </c>
      <c r="E330" s="4">
        <v>3</v>
      </c>
      <c r="F330" s="4"/>
      <c r="G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 spans="1:19" ht="12.75" customHeight="1" x14ac:dyDescent="0.25">
      <c r="A331" s="3"/>
      <c r="B331" s="75"/>
      <c r="C331" s="73"/>
      <c r="D331" s="11" t="s">
        <v>231</v>
      </c>
      <c r="E331" s="31"/>
      <c r="F331" s="76">
        <v>213927.65467287469</v>
      </c>
      <c r="G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 spans="1:19" ht="12.75" customHeight="1" x14ac:dyDescent="0.25">
      <c r="A332" s="3"/>
      <c r="B332" s="75"/>
      <c r="C332" s="73"/>
      <c r="D332" s="11" t="s">
        <v>232</v>
      </c>
      <c r="E332" s="31"/>
      <c r="F332" s="76">
        <v>186892.16636934137</v>
      </c>
      <c r="G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 spans="1:19" ht="12.75" customHeight="1" x14ac:dyDescent="0.25">
      <c r="A333" s="3"/>
      <c r="B333" s="75"/>
      <c r="C333" s="73"/>
      <c r="D333" s="11" t="s">
        <v>233</v>
      </c>
      <c r="E333" s="31"/>
      <c r="F333" s="76">
        <v>172738.17686834506</v>
      </c>
      <c r="G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 spans="1:19" ht="12.75" customHeight="1" x14ac:dyDescent="0.25">
      <c r="A334" s="3"/>
      <c r="B334" s="75"/>
      <c r="C334" s="73"/>
      <c r="D334" s="11" t="s">
        <v>9</v>
      </c>
      <c r="E334" s="31"/>
      <c r="F334" s="76">
        <v>140094.37853678671</v>
      </c>
      <c r="G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spans="1:19" ht="12.75" customHeight="1" x14ac:dyDescent="0.25">
      <c r="A335" s="3"/>
      <c r="B335" s="75"/>
      <c r="C335" s="73"/>
      <c r="D335" s="11" t="s">
        <v>8</v>
      </c>
      <c r="E335" s="31"/>
      <c r="F335" s="76">
        <v>126956.20721017434</v>
      </c>
      <c r="G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 spans="1:19" ht="12.75" customHeight="1" x14ac:dyDescent="0.25">
      <c r="A336" s="3"/>
      <c r="B336" s="75"/>
      <c r="C336" s="73"/>
      <c r="D336" s="11" t="s">
        <v>276</v>
      </c>
      <c r="E336" s="31"/>
      <c r="F336" s="76">
        <v>118680</v>
      </c>
      <c r="G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 spans="1:20" ht="12.75" customHeight="1" x14ac:dyDescent="0.25">
      <c r="A337" s="3"/>
      <c r="B337" s="75"/>
      <c r="C337" s="73"/>
      <c r="D337" s="11" t="s">
        <v>7</v>
      </c>
      <c r="E337" s="31"/>
      <c r="F337" s="76">
        <v>109535.92073693877</v>
      </c>
      <c r="G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 spans="1:20" ht="12.75" customHeight="1" x14ac:dyDescent="0.2">
      <c r="A338" s="3"/>
      <c r="B338" s="12">
        <v>134</v>
      </c>
      <c r="C338" s="11"/>
      <c r="D338" s="11" t="s">
        <v>11</v>
      </c>
      <c r="E338" s="31">
        <v>1</v>
      </c>
      <c r="F338" s="76">
        <v>140089.25150705036</v>
      </c>
      <c r="G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 spans="1:20" ht="12.75" customHeight="1" x14ac:dyDescent="0.2">
      <c r="A339" s="3"/>
      <c r="B339" s="18"/>
      <c r="C339" s="11"/>
      <c r="D339" s="64" t="s">
        <v>1</v>
      </c>
      <c r="E339" s="14">
        <f>SUM(E329:E338)</f>
        <v>5</v>
      </c>
      <c r="F339" s="4"/>
      <c r="G339" s="14">
        <f>SUM(G329:G338)</f>
        <v>0</v>
      </c>
      <c r="I339" s="14">
        <f>SUM(I329:I338)</f>
        <v>0</v>
      </c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 spans="1:20" s="22" customFormat="1" ht="12.75" customHeight="1" x14ac:dyDescent="0.2">
      <c r="A340" s="20"/>
      <c r="B340" s="12"/>
      <c r="C340" s="11"/>
      <c r="D340" s="13"/>
      <c r="E340" s="4"/>
      <c r="F340" s="4"/>
      <c r="G340" s="4"/>
      <c r="H340" s="11"/>
      <c r="I340" s="4"/>
      <c r="J340" s="32"/>
      <c r="K340" s="4"/>
      <c r="L340" s="32"/>
      <c r="M340" s="32"/>
      <c r="N340" s="32"/>
      <c r="O340" s="32"/>
      <c r="P340" s="3"/>
      <c r="Q340" s="20"/>
      <c r="R340" s="3"/>
      <c r="S340" s="20"/>
      <c r="T340" s="20"/>
    </row>
    <row r="341" spans="1:20" s="22" customFormat="1" ht="12.75" customHeight="1" x14ac:dyDescent="0.2">
      <c r="A341" s="20"/>
      <c r="B341" s="12"/>
      <c r="C341" s="11"/>
      <c r="D341" s="11" t="s">
        <v>6</v>
      </c>
      <c r="E341" s="4"/>
      <c r="F341" s="4"/>
      <c r="G341" s="4"/>
      <c r="H341" s="11"/>
      <c r="I341" s="32"/>
      <c r="J341" s="32"/>
      <c r="K341" s="4"/>
      <c r="L341" s="32"/>
      <c r="M341" s="4"/>
      <c r="N341" s="32"/>
      <c r="O341" s="4"/>
      <c r="P341" s="32"/>
      <c r="Q341" s="32"/>
      <c r="R341" s="32"/>
      <c r="S341" s="32"/>
      <c r="T341" s="32"/>
    </row>
    <row r="342" spans="1:20" s="22" customFormat="1" ht="12.75" customHeight="1" x14ac:dyDescent="0.2">
      <c r="A342" s="20"/>
      <c r="B342" s="12"/>
      <c r="C342" s="11"/>
      <c r="D342" s="11" t="s">
        <v>5</v>
      </c>
      <c r="E342" s="4"/>
      <c r="F342" s="4"/>
      <c r="G342" s="4"/>
      <c r="H342" s="11"/>
      <c r="I342" s="32"/>
      <c r="J342" s="32"/>
      <c r="K342" s="4"/>
      <c r="L342" s="32"/>
      <c r="M342" s="4"/>
      <c r="N342" s="32"/>
      <c r="O342" s="4"/>
      <c r="P342" s="32"/>
      <c r="Q342" s="32"/>
      <c r="R342" s="32"/>
      <c r="S342" s="32"/>
    </row>
    <row r="343" spans="1:20" s="18" customFormat="1" ht="12.75" customHeight="1" x14ac:dyDescent="0.2">
      <c r="A343" s="17"/>
      <c r="B343" s="12">
        <v>135</v>
      </c>
      <c r="C343" s="11"/>
      <c r="D343" s="11" t="s">
        <v>4</v>
      </c>
      <c r="E343" s="4">
        <v>7</v>
      </c>
      <c r="F343" s="4"/>
      <c r="G343" s="4"/>
      <c r="H343" s="11"/>
      <c r="I343" s="19"/>
      <c r="J343" s="19"/>
      <c r="K343" s="4"/>
      <c r="L343" s="19"/>
      <c r="M343" s="4"/>
      <c r="N343" s="19"/>
      <c r="O343" s="4"/>
      <c r="P343" s="19"/>
      <c r="Q343" s="19"/>
      <c r="R343" s="19"/>
      <c r="S343" s="19"/>
    </row>
    <row r="344" spans="1:20" s="22" customFormat="1" ht="12.75" customHeight="1" x14ac:dyDescent="0.2">
      <c r="A344" s="20"/>
      <c r="B344" s="18"/>
      <c r="C344" s="11"/>
      <c r="D344" s="11" t="s">
        <v>3</v>
      </c>
      <c r="E344" s="4"/>
      <c r="F344" s="4">
        <v>151221.74207465255</v>
      </c>
      <c r="G344" s="4"/>
      <c r="H344" s="11"/>
      <c r="I344" s="32"/>
      <c r="J344" s="32"/>
      <c r="K344" s="4"/>
      <c r="L344" s="32"/>
      <c r="M344" s="4"/>
      <c r="N344" s="32"/>
      <c r="O344" s="4"/>
      <c r="P344" s="32"/>
      <c r="Q344" s="32"/>
      <c r="R344" s="32"/>
      <c r="S344" s="32"/>
    </row>
    <row r="345" spans="1:20" s="22" customFormat="1" ht="12.75" customHeight="1" x14ac:dyDescent="0.2">
      <c r="A345" s="20"/>
      <c r="B345" s="18"/>
      <c r="C345" s="11"/>
      <c r="D345" s="11" t="s">
        <v>36</v>
      </c>
      <c r="E345" s="4"/>
      <c r="F345" s="4">
        <v>126147.14864390947</v>
      </c>
      <c r="G345" s="4"/>
      <c r="H345" s="11"/>
      <c r="I345" s="32"/>
      <c r="J345" s="32"/>
      <c r="K345" s="4"/>
      <c r="L345" s="32"/>
      <c r="M345" s="4"/>
      <c r="N345" s="32"/>
      <c r="O345" s="4"/>
      <c r="P345" s="32"/>
      <c r="Q345" s="32"/>
      <c r="R345" s="32"/>
      <c r="S345" s="32"/>
    </row>
    <row r="346" spans="1:20" ht="12.75" customHeight="1" x14ac:dyDescent="0.2">
      <c r="A346" s="3"/>
      <c r="B346" s="18"/>
      <c r="C346" s="11"/>
      <c r="D346" s="11" t="s">
        <v>177</v>
      </c>
      <c r="F346" s="4">
        <v>90524.546035511914</v>
      </c>
      <c r="G346" s="4"/>
      <c r="I346" s="4"/>
      <c r="J346" s="4"/>
      <c r="K346" s="4"/>
      <c r="L346" s="4"/>
      <c r="M346" s="4"/>
      <c r="N346" s="4"/>
      <c r="O346" s="4"/>
    </row>
    <row r="347" spans="1:20" ht="12.75" customHeight="1" x14ac:dyDescent="0.2">
      <c r="A347" s="3"/>
      <c r="B347" s="18"/>
      <c r="C347" s="11"/>
      <c r="D347" s="64" t="s">
        <v>1</v>
      </c>
      <c r="E347" s="14">
        <f>SUM(E343:E346)</f>
        <v>7</v>
      </c>
      <c r="F347" s="4"/>
      <c r="G347" s="14">
        <f>SUM(G343:G346)</f>
        <v>0</v>
      </c>
      <c r="I347" s="14">
        <f>SUM(I343:I346)</f>
        <v>0</v>
      </c>
      <c r="J347" s="4"/>
      <c r="K347" s="4"/>
      <c r="L347" s="4"/>
      <c r="M347" s="4"/>
      <c r="N347" s="4"/>
      <c r="O347" s="4"/>
    </row>
    <row r="348" spans="1:20" s="22" customFormat="1" ht="12.75" customHeight="1" x14ac:dyDescent="0.2">
      <c r="A348" s="20"/>
      <c r="B348" s="18"/>
      <c r="C348" s="11"/>
      <c r="D348" s="64"/>
      <c r="E348" s="4"/>
      <c r="F348" s="4"/>
      <c r="G348" s="4"/>
      <c r="H348" s="11"/>
      <c r="I348" s="4"/>
      <c r="J348" s="32"/>
      <c r="K348" s="4"/>
      <c r="L348" s="32"/>
      <c r="M348" s="32"/>
      <c r="N348" s="32"/>
      <c r="O348" s="32"/>
      <c r="P348" s="32"/>
      <c r="Q348" s="20"/>
      <c r="R348" s="32"/>
      <c r="S348" s="20"/>
      <c r="T348" s="32"/>
    </row>
    <row r="349" spans="1:20" s="22" customFormat="1" ht="12.75" customHeight="1" x14ac:dyDescent="0.2">
      <c r="A349" s="20"/>
      <c r="B349" s="18"/>
      <c r="C349" s="11"/>
      <c r="D349" s="11" t="s">
        <v>33</v>
      </c>
      <c r="E349" s="4"/>
      <c r="F349" s="4"/>
      <c r="G349" s="4"/>
      <c r="H349" s="11"/>
      <c r="I349" s="4"/>
      <c r="J349" s="32"/>
      <c r="K349" s="4"/>
      <c r="L349" s="32"/>
      <c r="M349" s="32"/>
      <c r="N349" s="32"/>
      <c r="O349" s="32"/>
      <c r="P349" s="32"/>
      <c r="Q349" s="20"/>
      <c r="R349" s="32"/>
      <c r="S349" s="20"/>
      <c r="T349" s="32"/>
    </row>
    <row r="350" spans="1:20" s="22" customFormat="1" ht="12.75" customHeight="1" x14ac:dyDescent="0.2">
      <c r="A350" s="20"/>
      <c r="B350" s="18"/>
      <c r="C350" s="11"/>
      <c r="D350" s="11" t="s">
        <v>5</v>
      </c>
      <c r="E350" s="4"/>
      <c r="F350" s="4"/>
      <c r="G350" s="4"/>
      <c r="H350" s="11"/>
      <c r="I350" s="32"/>
      <c r="J350" s="32"/>
      <c r="K350" s="4"/>
      <c r="L350" s="32"/>
      <c r="M350" s="4"/>
      <c r="N350" s="32"/>
      <c r="O350" s="4"/>
      <c r="P350" s="32"/>
      <c r="Q350" s="32"/>
      <c r="R350" s="32"/>
      <c r="S350" s="32"/>
    </row>
    <row r="351" spans="1:20" s="18" customFormat="1" ht="12.75" customHeight="1" x14ac:dyDescent="0.2">
      <c r="A351" s="17"/>
      <c r="B351" s="12">
        <v>136</v>
      </c>
      <c r="C351" s="11"/>
      <c r="D351" s="11" t="s">
        <v>2</v>
      </c>
      <c r="E351" s="4">
        <v>4</v>
      </c>
      <c r="F351" s="4">
        <v>36271.703999999998</v>
      </c>
      <c r="G351" s="4"/>
      <c r="H351" s="11"/>
      <c r="I351" s="19"/>
      <c r="J351" s="19"/>
      <c r="K351" s="4"/>
      <c r="L351" s="19"/>
      <c r="M351" s="4"/>
      <c r="N351" s="19"/>
      <c r="O351" s="4"/>
      <c r="P351" s="19"/>
      <c r="Q351" s="19"/>
      <c r="R351" s="19"/>
      <c r="S351" s="19"/>
    </row>
    <row r="352" spans="1:20" s="22" customFormat="1" ht="12.75" customHeight="1" x14ac:dyDescent="0.2">
      <c r="A352" s="20"/>
      <c r="B352" s="18"/>
      <c r="C352" s="11"/>
      <c r="D352" s="64" t="s">
        <v>1</v>
      </c>
      <c r="E352" s="14">
        <f>SUM(E351)</f>
        <v>4</v>
      </c>
      <c r="F352" s="4"/>
      <c r="G352" s="14">
        <f>SUM(G351)</f>
        <v>0</v>
      </c>
      <c r="H352" s="11"/>
      <c r="I352" s="14">
        <f>SUM(I351)</f>
        <v>0</v>
      </c>
      <c r="J352" s="32"/>
      <c r="K352" s="4"/>
      <c r="L352" s="32"/>
      <c r="M352" s="4"/>
      <c r="N352" s="32"/>
      <c r="O352" s="4"/>
      <c r="P352" s="32"/>
      <c r="Q352" s="32"/>
      <c r="R352" s="32"/>
      <c r="S352" s="32"/>
    </row>
    <row r="353" spans="1:20" s="22" customFormat="1" ht="12.75" customHeight="1" x14ac:dyDescent="0.2">
      <c r="A353" s="20"/>
      <c r="B353" s="12"/>
      <c r="C353" s="11"/>
      <c r="D353" s="11"/>
      <c r="E353" s="4"/>
      <c r="F353" s="4"/>
      <c r="G353" s="4"/>
      <c r="H353" s="11"/>
      <c r="I353" s="32"/>
      <c r="J353" s="32"/>
      <c r="K353" s="4"/>
      <c r="L353" s="32"/>
      <c r="M353" s="4"/>
      <c r="N353" s="32"/>
      <c r="O353" s="4"/>
      <c r="P353" s="32"/>
      <c r="Q353" s="32"/>
      <c r="R353" s="32"/>
      <c r="S353" s="32"/>
    </row>
    <row r="354" spans="1:20" s="22" customFormat="1" ht="12.75" customHeight="1" x14ac:dyDescent="0.2">
      <c r="A354" s="20"/>
      <c r="B354" s="12"/>
      <c r="C354" s="11"/>
      <c r="D354" s="15" t="s">
        <v>229</v>
      </c>
      <c r="E354" s="14">
        <f>E339+E347+E352</f>
        <v>16</v>
      </c>
      <c r="F354" s="4"/>
      <c r="G354" s="14">
        <f>G339+G347+G352</f>
        <v>0</v>
      </c>
      <c r="H354" s="11"/>
      <c r="I354" s="14">
        <f>I339+I347+I352</f>
        <v>0</v>
      </c>
      <c r="J354" s="32"/>
      <c r="K354" s="4"/>
      <c r="L354" s="32"/>
      <c r="M354" s="4"/>
      <c r="N354" s="4"/>
      <c r="O354" s="4"/>
      <c r="P354" s="32"/>
      <c r="Q354" s="32"/>
      <c r="R354" s="32"/>
      <c r="S354" s="32"/>
      <c r="T354" s="20"/>
    </row>
    <row r="355" spans="1:20" s="22" customFormat="1" ht="12.75" customHeight="1" x14ac:dyDescent="0.2">
      <c r="A355" s="20"/>
      <c r="B355" s="12"/>
      <c r="C355" s="11"/>
      <c r="D355" s="11"/>
      <c r="E355" s="4"/>
      <c r="F355" s="4"/>
      <c r="G355" s="4"/>
      <c r="H355" s="11"/>
      <c r="I355" s="4"/>
      <c r="J355" s="32"/>
      <c r="K355" s="4"/>
      <c r="L355" s="32"/>
      <c r="M355" s="4"/>
      <c r="N355" s="4"/>
      <c r="O355" s="4"/>
      <c r="P355" s="32"/>
      <c r="Q355" s="32"/>
      <c r="R355" s="32"/>
      <c r="S355" s="32"/>
      <c r="T355" s="20"/>
    </row>
    <row r="356" spans="1:20" s="22" customFormat="1" ht="12.75" customHeight="1" x14ac:dyDescent="0.2">
      <c r="A356" s="20"/>
      <c r="B356" s="12"/>
      <c r="C356" s="11"/>
      <c r="D356" s="11" t="s">
        <v>0</v>
      </c>
      <c r="E356" s="14">
        <f>E354+E323</f>
        <v>1988</v>
      </c>
      <c r="F356" s="4"/>
      <c r="G356" s="14">
        <f>G354+G323</f>
        <v>0</v>
      </c>
      <c r="H356" s="11"/>
      <c r="I356" s="14">
        <f>I354+I323</f>
        <v>0</v>
      </c>
      <c r="J356" s="32"/>
      <c r="K356" s="4"/>
      <c r="L356" s="32"/>
      <c r="M356" s="4"/>
      <c r="N356" s="4"/>
      <c r="O356" s="4"/>
      <c r="P356" s="32"/>
      <c r="Q356" s="32"/>
      <c r="R356" s="32"/>
      <c r="S356" s="32"/>
      <c r="T356" s="20"/>
    </row>
    <row r="357" spans="1:20" ht="12.75" customHeight="1" x14ac:dyDescent="0.2">
      <c r="C357" s="11"/>
      <c r="I357" s="4"/>
      <c r="M357" s="3"/>
      <c r="O357" s="3"/>
    </row>
    <row r="358" spans="1:20" ht="12.75" customHeight="1" x14ac:dyDescent="0.2">
      <c r="C358" s="11"/>
      <c r="I358" s="4"/>
      <c r="M358" s="3"/>
      <c r="O358" s="3"/>
    </row>
    <row r="359" spans="1:20" ht="12.75" customHeight="1" x14ac:dyDescent="0.2">
      <c r="C359" s="11"/>
      <c r="I359" s="4"/>
      <c r="M359" s="3"/>
      <c r="O359" s="3"/>
    </row>
    <row r="360" spans="1:20" ht="12.75" customHeight="1" x14ac:dyDescent="0.2">
      <c r="C360" s="11"/>
      <c r="I360" s="4"/>
      <c r="M360" s="3"/>
      <c r="O360" s="3"/>
    </row>
    <row r="361" spans="1:20" ht="12.75" customHeight="1" x14ac:dyDescent="0.2">
      <c r="A361" s="11"/>
      <c r="B361" s="11"/>
      <c r="C361" s="11"/>
      <c r="I361" s="4"/>
      <c r="M361" s="3"/>
      <c r="O361" s="3"/>
    </row>
    <row r="362" spans="1:20" ht="12.75" customHeight="1" x14ac:dyDescent="0.2">
      <c r="A362" s="11"/>
      <c r="B362" s="11"/>
      <c r="C362" s="11"/>
      <c r="I362" s="4"/>
      <c r="M362" s="3"/>
      <c r="O362" s="3"/>
    </row>
    <row r="363" spans="1:20" ht="12.75" customHeight="1" x14ac:dyDescent="0.2">
      <c r="A363" s="11"/>
      <c r="B363" s="11"/>
      <c r="C363" s="11"/>
      <c r="I363" s="4"/>
      <c r="M363" s="3"/>
      <c r="O363" s="3"/>
    </row>
    <row r="364" spans="1:20" ht="12.75" customHeight="1" x14ac:dyDescent="0.2">
      <c r="A364" s="11"/>
      <c r="B364" s="11"/>
      <c r="C364" s="11"/>
      <c r="I364" s="4"/>
      <c r="M364" s="3"/>
      <c r="O364" s="3"/>
    </row>
    <row r="365" spans="1:20" ht="12.75" customHeight="1" x14ac:dyDescent="0.2">
      <c r="A365" s="11"/>
      <c r="B365" s="11"/>
      <c r="C365" s="11"/>
      <c r="I365" s="4"/>
      <c r="M365" s="3"/>
      <c r="O365" s="3"/>
    </row>
    <row r="366" spans="1:20" ht="12.75" customHeight="1" x14ac:dyDescent="0.2">
      <c r="A366" s="11"/>
      <c r="B366" s="11"/>
      <c r="C366" s="11"/>
      <c r="I366" s="4"/>
      <c r="M366" s="3"/>
      <c r="O366" s="3"/>
    </row>
    <row r="367" spans="1:20" ht="12.75" customHeight="1" x14ac:dyDescent="0.2">
      <c r="A367" s="11"/>
      <c r="B367" s="11"/>
      <c r="C367" s="11"/>
      <c r="I367" s="4"/>
      <c r="M367" s="3"/>
      <c r="O367" s="3"/>
    </row>
    <row r="368" spans="1:20" ht="12.75" customHeight="1" x14ac:dyDescent="0.2">
      <c r="A368" s="11"/>
      <c r="B368" s="11"/>
      <c r="C368" s="11"/>
      <c r="I368" s="4"/>
      <c r="M368" s="3"/>
      <c r="O368" s="3"/>
    </row>
    <row r="369" spans="1:15" ht="12.75" customHeight="1" x14ac:dyDescent="0.2">
      <c r="A369" s="11"/>
      <c r="B369" s="11"/>
      <c r="C369" s="11"/>
      <c r="I369" s="4"/>
      <c r="M369" s="3"/>
      <c r="O369" s="3"/>
    </row>
    <row r="370" spans="1:15" ht="12.75" customHeight="1" x14ac:dyDescent="0.2">
      <c r="A370" s="11"/>
      <c r="B370" s="11"/>
      <c r="C370" s="11"/>
      <c r="I370" s="4"/>
      <c r="M370" s="3"/>
      <c r="O370" s="3"/>
    </row>
    <row r="371" spans="1:15" ht="12.75" customHeight="1" x14ac:dyDescent="0.2">
      <c r="A371" s="11"/>
      <c r="B371" s="11"/>
      <c r="C371" s="11"/>
      <c r="I371" s="4"/>
      <c r="M371" s="3"/>
      <c r="O371" s="3"/>
    </row>
    <row r="372" spans="1:15" ht="12.75" customHeight="1" x14ac:dyDescent="0.2">
      <c r="A372" s="11"/>
      <c r="B372" s="11"/>
      <c r="C372" s="11"/>
      <c r="I372" s="4"/>
      <c r="M372" s="3"/>
      <c r="O372" s="3"/>
    </row>
    <row r="373" spans="1:15" ht="12.75" customHeight="1" x14ac:dyDescent="0.2">
      <c r="A373" s="11"/>
      <c r="B373" s="11"/>
      <c r="C373" s="11"/>
      <c r="I373" s="4"/>
      <c r="M373" s="3"/>
      <c r="O373" s="3"/>
    </row>
    <row r="374" spans="1:15" ht="12.75" customHeight="1" x14ac:dyDescent="0.2">
      <c r="A374" s="11"/>
      <c r="B374" s="11"/>
      <c r="C374" s="11"/>
      <c r="I374" s="4"/>
      <c r="M374" s="3"/>
      <c r="O374" s="3"/>
    </row>
    <row r="375" spans="1:15" ht="12.75" customHeight="1" x14ac:dyDescent="0.2">
      <c r="A375" s="11"/>
      <c r="B375" s="11"/>
      <c r="C375" s="11"/>
      <c r="I375" s="4"/>
      <c r="M375" s="3"/>
      <c r="O375" s="3"/>
    </row>
    <row r="376" spans="1:15" ht="12.75" customHeight="1" x14ac:dyDescent="0.2">
      <c r="A376" s="11"/>
      <c r="B376" s="11"/>
      <c r="C376" s="11"/>
      <c r="I376" s="4"/>
      <c r="M376" s="3"/>
      <c r="O376" s="3"/>
    </row>
    <row r="377" spans="1:15" ht="12.75" customHeight="1" x14ac:dyDescent="0.2">
      <c r="A377" s="11"/>
      <c r="B377" s="11"/>
      <c r="C377" s="11"/>
      <c r="I377" s="4"/>
      <c r="M377" s="3"/>
      <c r="O377" s="3"/>
    </row>
    <row r="378" spans="1:15" ht="12.75" customHeight="1" x14ac:dyDescent="0.2">
      <c r="A378" s="11"/>
      <c r="B378" s="11"/>
      <c r="C378" s="11"/>
      <c r="I378" s="4"/>
      <c r="M378" s="3"/>
      <c r="O378" s="3"/>
    </row>
    <row r="379" spans="1:15" ht="12.75" customHeight="1" x14ac:dyDescent="0.2">
      <c r="A379" s="11"/>
      <c r="B379" s="11"/>
      <c r="C379" s="11"/>
      <c r="I379" s="4"/>
      <c r="M379" s="3"/>
      <c r="O379" s="3"/>
    </row>
    <row r="380" spans="1:15" ht="12.75" customHeight="1" x14ac:dyDescent="0.2">
      <c r="A380" s="11"/>
      <c r="B380" s="11"/>
      <c r="C380" s="11"/>
      <c r="I380" s="4"/>
      <c r="M380" s="3"/>
      <c r="O380" s="3"/>
    </row>
    <row r="381" spans="1:15" ht="12.75" customHeight="1" x14ac:dyDescent="0.2">
      <c r="A381" s="11"/>
      <c r="B381" s="11"/>
      <c r="C381" s="11"/>
      <c r="I381" s="4"/>
      <c r="M381" s="3"/>
      <c r="O381" s="3"/>
    </row>
    <row r="382" spans="1:15" ht="12.75" customHeight="1" x14ac:dyDescent="0.2">
      <c r="A382" s="11"/>
      <c r="B382" s="11"/>
      <c r="C382" s="11"/>
      <c r="I382" s="4"/>
      <c r="M382" s="3"/>
      <c r="O382" s="3"/>
    </row>
    <row r="383" spans="1:15" ht="12.75" customHeight="1" x14ac:dyDescent="0.2">
      <c r="A383" s="11"/>
      <c r="B383" s="11"/>
      <c r="C383" s="11"/>
      <c r="I383" s="4"/>
      <c r="M383" s="3"/>
      <c r="O383" s="3"/>
    </row>
    <row r="384" spans="1:15" ht="12.75" customHeight="1" x14ac:dyDescent="0.2">
      <c r="A384" s="11"/>
      <c r="B384" s="11"/>
      <c r="C384" s="11"/>
      <c r="I384" s="4"/>
      <c r="M384" s="3"/>
      <c r="O384" s="3"/>
    </row>
    <row r="385" spans="1:15" ht="12.75" customHeight="1" x14ac:dyDescent="0.2">
      <c r="A385" s="11"/>
      <c r="B385" s="11"/>
      <c r="C385" s="11"/>
      <c r="I385" s="4"/>
      <c r="M385" s="3"/>
      <c r="O385" s="3"/>
    </row>
    <row r="386" spans="1:15" ht="12.75" customHeight="1" x14ac:dyDescent="0.2">
      <c r="A386" s="11"/>
      <c r="B386" s="11"/>
      <c r="C386" s="11"/>
      <c r="I386" s="4"/>
      <c r="M386" s="3"/>
      <c r="O386" s="3"/>
    </row>
    <row r="387" spans="1:15" ht="12.75" customHeight="1" x14ac:dyDescent="0.2">
      <c r="A387" s="11"/>
      <c r="B387" s="11"/>
      <c r="C387" s="11"/>
      <c r="I387" s="4"/>
      <c r="M387" s="3"/>
      <c r="O387" s="3"/>
    </row>
    <row r="388" spans="1:15" ht="12.75" customHeight="1" x14ac:dyDescent="0.2">
      <c r="A388" s="11"/>
      <c r="B388" s="11"/>
      <c r="C388" s="11"/>
      <c r="I388" s="4"/>
      <c r="M388" s="3"/>
      <c r="O388" s="3"/>
    </row>
    <row r="389" spans="1:15" ht="12.75" customHeight="1" x14ac:dyDescent="0.2">
      <c r="A389" s="11"/>
      <c r="B389" s="11"/>
      <c r="C389" s="11"/>
      <c r="I389" s="4"/>
      <c r="M389" s="3"/>
      <c r="O389" s="3"/>
    </row>
    <row r="390" spans="1:15" ht="12.75" customHeight="1" x14ac:dyDescent="0.2">
      <c r="A390" s="11"/>
      <c r="B390" s="11"/>
      <c r="C390" s="11"/>
      <c r="I390" s="4"/>
      <c r="M390" s="3"/>
      <c r="O390" s="3"/>
    </row>
    <row r="391" spans="1:15" ht="12.75" customHeight="1" x14ac:dyDescent="0.2">
      <c r="A391" s="11"/>
      <c r="B391" s="11"/>
      <c r="C391" s="11"/>
      <c r="I391" s="4"/>
      <c r="M391" s="3"/>
      <c r="O391" s="3"/>
    </row>
    <row r="392" spans="1:15" ht="12.75" customHeight="1" x14ac:dyDescent="0.2">
      <c r="A392" s="11"/>
      <c r="B392" s="11"/>
      <c r="C392" s="11"/>
      <c r="I392" s="4"/>
      <c r="M392" s="3"/>
      <c r="O392" s="3"/>
    </row>
    <row r="393" spans="1:15" ht="12.75" customHeight="1" x14ac:dyDescent="0.2">
      <c r="C393" s="11"/>
      <c r="I393" s="4"/>
      <c r="M393" s="3"/>
      <c r="O393" s="3"/>
    </row>
    <row r="394" spans="1:15" ht="12.75" customHeight="1" x14ac:dyDescent="0.2">
      <c r="C394" s="11"/>
      <c r="I394" s="4"/>
      <c r="M394" s="3"/>
      <c r="O394" s="3"/>
    </row>
    <row r="395" spans="1:15" ht="12.75" customHeight="1" x14ac:dyDescent="0.2">
      <c r="C395" s="11"/>
      <c r="I395" s="4"/>
      <c r="M395" s="3"/>
      <c r="O395" s="3"/>
    </row>
    <row r="396" spans="1:15" ht="12.75" customHeight="1" x14ac:dyDescent="0.2">
      <c r="C396" s="11"/>
      <c r="I396" s="4"/>
      <c r="M396" s="3"/>
      <c r="O396" s="3"/>
    </row>
    <row r="397" spans="1:15" ht="12.75" customHeight="1" x14ac:dyDescent="0.2">
      <c r="C397" s="11"/>
      <c r="I397" s="4"/>
      <c r="M397" s="3"/>
      <c r="O397" s="3"/>
    </row>
    <row r="398" spans="1:15" ht="12.75" customHeight="1" x14ac:dyDescent="0.2">
      <c r="C398" s="11"/>
      <c r="I398" s="4"/>
      <c r="M398" s="3"/>
      <c r="O398" s="3"/>
    </row>
    <row r="399" spans="1:15" ht="12.75" customHeight="1" x14ac:dyDescent="0.2">
      <c r="C399" s="11"/>
      <c r="I399" s="4"/>
      <c r="M399" s="3"/>
      <c r="O399" s="3"/>
    </row>
    <row r="400" spans="1:15" ht="12.75" customHeight="1" x14ac:dyDescent="0.2">
      <c r="C400" s="11"/>
      <c r="I400" s="4"/>
      <c r="M400" s="3"/>
      <c r="O400" s="3"/>
    </row>
    <row r="401" spans="1:15" ht="12.75" customHeight="1" x14ac:dyDescent="0.2">
      <c r="C401" s="11"/>
      <c r="I401" s="4"/>
      <c r="M401" s="3"/>
      <c r="O401" s="3"/>
    </row>
    <row r="402" spans="1:15" ht="12.75" customHeight="1" x14ac:dyDescent="0.2">
      <c r="C402" s="11"/>
      <c r="I402" s="4"/>
      <c r="M402" s="3"/>
      <c r="O402" s="3"/>
    </row>
    <row r="403" spans="1:15" ht="12.75" customHeight="1" x14ac:dyDescent="0.2">
      <c r="C403" s="11"/>
      <c r="I403" s="4"/>
      <c r="M403" s="3"/>
      <c r="O403" s="3"/>
    </row>
    <row r="404" spans="1:15" ht="12.75" customHeight="1" x14ac:dyDescent="0.2">
      <c r="C404" s="11"/>
      <c r="I404" s="4"/>
      <c r="M404" s="3"/>
      <c r="O404" s="3"/>
    </row>
    <row r="405" spans="1:15" ht="12.75" customHeight="1" x14ac:dyDescent="0.2">
      <c r="C405" s="11"/>
      <c r="I405" s="4"/>
      <c r="M405" s="3"/>
      <c r="O405" s="3"/>
    </row>
    <row r="406" spans="1:15" ht="12.75" customHeight="1" x14ac:dyDescent="0.2">
      <c r="C406" s="11"/>
      <c r="I406" s="4"/>
      <c r="M406" s="3"/>
      <c r="O406" s="3"/>
    </row>
    <row r="407" spans="1:15" ht="12.75" customHeight="1" x14ac:dyDescent="0.2">
      <c r="C407" s="11"/>
      <c r="I407" s="4"/>
      <c r="M407" s="3"/>
      <c r="O407" s="3"/>
    </row>
    <row r="408" spans="1:15" ht="12.75" customHeight="1" x14ac:dyDescent="0.2">
      <c r="C408" s="11"/>
      <c r="I408" s="4"/>
      <c r="M408" s="3"/>
      <c r="O408" s="3"/>
    </row>
    <row r="409" spans="1:15" ht="12.75" customHeight="1" x14ac:dyDescent="0.2">
      <c r="A409" s="11"/>
      <c r="B409" s="11"/>
      <c r="C409" s="11"/>
      <c r="I409" s="4"/>
      <c r="M409" s="3"/>
      <c r="O409" s="3"/>
    </row>
    <row r="410" spans="1:15" ht="12.75" customHeight="1" x14ac:dyDescent="0.2">
      <c r="A410" s="11"/>
      <c r="B410" s="11"/>
      <c r="C410" s="11"/>
      <c r="I410" s="4"/>
      <c r="M410" s="3"/>
      <c r="O410" s="3"/>
    </row>
    <row r="411" spans="1:15" ht="12.75" customHeight="1" x14ac:dyDescent="0.2">
      <c r="A411" s="11"/>
      <c r="B411" s="11"/>
      <c r="C411" s="11"/>
      <c r="I411" s="4"/>
      <c r="M411" s="3"/>
      <c r="O411" s="3"/>
    </row>
    <row r="412" spans="1:15" ht="12.75" customHeight="1" x14ac:dyDescent="0.2">
      <c r="A412" s="11"/>
      <c r="B412" s="11"/>
      <c r="C412" s="11"/>
      <c r="I412" s="4"/>
      <c r="M412" s="3"/>
      <c r="O412" s="3"/>
    </row>
    <row r="413" spans="1:15" ht="12.75" customHeight="1" x14ac:dyDescent="0.2">
      <c r="A413" s="11"/>
      <c r="B413" s="11"/>
      <c r="C413" s="11"/>
      <c r="I413" s="4"/>
      <c r="M413" s="3"/>
      <c r="O413" s="3"/>
    </row>
    <row r="414" spans="1:15" ht="12.75" customHeight="1" x14ac:dyDescent="0.2">
      <c r="A414" s="11"/>
      <c r="B414" s="11"/>
      <c r="C414" s="11"/>
      <c r="I414" s="4"/>
      <c r="M414" s="3"/>
      <c r="O414" s="3"/>
    </row>
    <row r="415" spans="1:15" ht="12.75" customHeight="1" x14ac:dyDescent="0.2">
      <c r="A415" s="11"/>
      <c r="B415" s="11"/>
      <c r="C415" s="11"/>
      <c r="I415" s="4"/>
      <c r="M415" s="3"/>
      <c r="O415" s="3"/>
    </row>
    <row r="416" spans="1:15" ht="12.75" customHeight="1" x14ac:dyDescent="0.2">
      <c r="A416" s="11"/>
      <c r="B416" s="11"/>
      <c r="C416" s="11"/>
      <c r="I416" s="4"/>
      <c r="M416" s="3"/>
      <c r="O416" s="3"/>
    </row>
    <row r="417" spans="1:15" ht="12.75" customHeight="1" x14ac:dyDescent="0.2">
      <c r="A417" s="11"/>
      <c r="B417" s="11"/>
      <c r="C417" s="11"/>
      <c r="I417" s="4"/>
      <c r="M417" s="3"/>
      <c r="O417" s="3"/>
    </row>
    <row r="418" spans="1:15" ht="12.75" customHeight="1" x14ac:dyDescent="0.2">
      <c r="A418" s="11"/>
      <c r="B418" s="11"/>
      <c r="C418" s="11"/>
      <c r="I418" s="4"/>
      <c r="M418" s="3"/>
      <c r="O418" s="3"/>
    </row>
    <row r="419" spans="1:15" ht="12.75" customHeight="1" x14ac:dyDescent="0.2">
      <c r="A419" s="11"/>
      <c r="B419" s="11"/>
      <c r="C419" s="11"/>
      <c r="I419" s="4"/>
      <c r="M419" s="3"/>
      <c r="O419" s="3"/>
    </row>
    <row r="420" spans="1:15" ht="12.75" customHeight="1" x14ac:dyDescent="0.2">
      <c r="A420" s="11"/>
      <c r="B420" s="11"/>
      <c r="C420" s="11"/>
      <c r="I420" s="4"/>
      <c r="M420" s="3"/>
      <c r="O420" s="3"/>
    </row>
    <row r="421" spans="1:15" ht="12.75" customHeight="1" x14ac:dyDescent="0.2">
      <c r="A421" s="11"/>
      <c r="B421" s="11"/>
      <c r="C421" s="11"/>
      <c r="I421" s="4"/>
      <c r="M421" s="3"/>
      <c r="O421" s="3"/>
    </row>
    <row r="422" spans="1:15" ht="12.75" customHeight="1" x14ac:dyDescent="0.2">
      <c r="A422" s="11"/>
      <c r="B422" s="11"/>
      <c r="C422" s="11"/>
      <c r="I422" s="4"/>
      <c r="M422" s="3"/>
      <c r="O422" s="3"/>
    </row>
    <row r="423" spans="1:15" ht="12.75" customHeight="1" x14ac:dyDescent="0.2">
      <c r="A423" s="11"/>
      <c r="B423" s="11"/>
      <c r="C423" s="11"/>
      <c r="I423" s="4"/>
      <c r="M423" s="3"/>
      <c r="O423" s="3"/>
    </row>
    <row r="424" spans="1:15" ht="12.75" customHeight="1" x14ac:dyDescent="0.2">
      <c r="A424" s="11"/>
      <c r="B424" s="11"/>
      <c r="C424" s="11"/>
      <c r="I424" s="4"/>
      <c r="M424" s="3"/>
      <c r="O424" s="3"/>
    </row>
    <row r="425" spans="1:15" ht="12.75" customHeight="1" x14ac:dyDescent="0.2">
      <c r="C425" s="11"/>
      <c r="I425" s="4"/>
      <c r="M425" s="3"/>
      <c r="O425" s="3"/>
    </row>
    <row r="426" spans="1:15" ht="12.75" customHeight="1" x14ac:dyDescent="0.2">
      <c r="C426" s="11"/>
      <c r="I426" s="4"/>
      <c r="M426" s="3"/>
      <c r="O426" s="3"/>
    </row>
    <row r="427" spans="1:15" ht="12.75" customHeight="1" x14ac:dyDescent="0.2">
      <c r="C427" s="11"/>
      <c r="I427" s="4"/>
      <c r="M427" s="3"/>
      <c r="O427" s="3"/>
    </row>
    <row r="428" spans="1:15" ht="12.75" customHeight="1" x14ac:dyDescent="0.2">
      <c r="C428" s="11"/>
      <c r="I428" s="4"/>
      <c r="M428" s="3"/>
      <c r="O428" s="3"/>
    </row>
    <row r="429" spans="1:15" ht="12.75" customHeight="1" x14ac:dyDescent="0.2">
      <c r="C429" s="11"/>
      <c r="I429" s="4"/>
      <c r="M429" s="3"/>
      <c r="O429" s="3"/>
    </row>
    <row r="430" spans="1:15" ht="12.75" customHeight="1" x14ac:dyDescent="0.2">
      <c r="C430" s="11"/>
      <c r="I430" s="4"/>
      <c r="M430" s="3"/>
      <c r="O430" s="3"/>
    </row>
    <row r="431" spans="1:15" ht="12.75" customHeight="1" x14ac:dyDescent="0.2">
      <c r="C431" s="11"/>
      <c r="I431" s="4"/>
      <c r="M431" s="3"/>
      <c r="O431" s="3"/>
    </row>
    <row r="432" spans="1:15" ht="12.75" customHeight="1" x14ac:dyDescent="0.2">
      <c r="C432" s="11"/>
      <c r="I432" s="4"/>
      <c r="M432" s="3"/>
      <c r="O432" s="3"/>
    </row>
    <row r="433" spans="1:15" ht="12.75" customHeight="1" x14ac:dyDescent="0.2">
      <c r="C433" s="11"/>
      <c r="I433" s="4"/>
      <c r="M433" s="3"/>
      <c r="O433" s="3"/>
    </row>
    <row r="434" spans="1:15" ht="12.75" customHeight="1" x14ac:dyDescent="0.2">
      <c r="C434" s="11"/>
      <c r="I434" s="4"/>
      <c r="M434" s="3"/>
      <c r="O434" s="3"/>
    </row>
    <row r="435" spans="1:15" ht="12.75" customHeight="1" x14ac:dyDescent="0.2">
      <c r="C435" s="11"/>
      <c r="I435" s="4"/>
      <c r="M435" s="3"/>
      <c r="O435" s="3"/>
    </row>
    <row r="436" spans="1:15" ht="12.75" customHeight="1" x14ac:dyDescent="0.2">
      <c r="C436" s="11"/>
      <c r="I436" s="4"/>
      <c r="M436" s="3"/>
      <c r="O436" s="3"/>
    </row>
    <row r="437" spans="1:15" ht="12.75" customHeight="1" x14ac:dyDescent="0.2">
      <c r="C437" s="11"/>
      <c r="I437" s="4"/>
      <c r="M437" s="3"/>
      <c r="O437" s="3"/>
    </row>
    <row r="438" spans="1:15" ht="12.75" customHeight="1" x14ac:dyDescent="0.2">
      <c r="C438" s="11"/>
      <c r="I438" s="4"/>
      <c r="M438" s="3"/>
      <c r="O438" s="3"/>
    </row>
    <row r="439" spans="1:15" ht="12.75" customHeight="1" x14ac:dyDescent="0.2">
      <c r="C439" s="11"/>
      <c r="I439" s="4"/>
      <c r="M439" s="3"/>
      <c r="O439" s="3"/>
    </row>
    <row r="440" spans="1:15" ht="12.75" customHeight="1" x14ac:dyDescent="0.2">
      <c r="C440" s="11"/>
      <c r="I440" s="4"/>
      <c r="M440" s="3"/>
      <c r="O440" s="3"/>
    </row>
    <row r="441" spans="1:15" ht="12.75" customHeight="1" x14ac:dyDescent="0.2">
      <c r="A441" s="11"/>
      <c r="B441" s="11"/>
      <c r="C441" s="11"/>
      <c r="I441" s="4"/>
      <c r="M441" s="3"/>
      <c r="O441" s="3"/>
    </row>
    <row r="442" spans="1:15" ht="12.75" customHeight="1" x14ac:dyDescent="0.2">
      <c r="A442" s="11"/>
      <c r="B442" s="11"/>
      <c r="C442" s="11"/>
      <c r="I442" s="4"/>
      <c r="M442" s="3"/>
      <c r="O442" s="3"/>
    </row>
    <row r="443" spans="1:15" ht="12.75" customHeight="1" x14ac:dyDescent="0.2">
      <c r="A443" s="11"/>
      <c r="B443" s="11"/>
      <c r="C443" s="11"/>
      <c r="I443" s="4"/>
      <c r="M443" s="3"/>
      <c r="O443" s="3"/>
    </row>
    <row r="444" spans="1:15" ht="12.75" customHeight="1" x14ac:dyDescent="0.2">
      <c r="A444" s="11"/>
      <c r="B444" s="11"/>
      <c r="C444" s="11"/>
      <c r="I444" s="4"/>
      <c r="M444" s="3"/>
      <c r="O444" s="3"/>
    </row>
    <row r="445" spans="1:15" ht="12.75" customHeight="1" x14ac:dyDescent="0.2">
      <c r="A445" s="11"/>
      <c r="B445" s="11"/>
      <c r="C445" s="11"/>
      <c r="I445" s="4"/>
      <c r="M445" s="3"/>
      <c r="O445" s="3"/>
    </row>
    <row r="446" spans="1:15" ht="12.75" customHeight="1" x14ac:dyDescent="0.2">
      <c r="A446" s="11"/>
      <c r="B446" s="11"/>
      <c r="C446" s="11"/>
      <c r="I446" s="4"/>
      <c r="M446" s="3"/>
      <c r="O446" s="3"/>
    </row>
    <row r="447" spans="1:15" ht="12.75" customHeight="1" x14ac:dyDescent="0.2">
      <c r="A447" s="11"/>
      <c r="B447" s="11"/>
      <c r="C447" s="11"/>
      <c r="I447" s="4"/>
      <c r="M447" s="3"/>
      <c r="O447" s="3"/>
    </row>
    <row r="448" spans="1:15" ht="12.75" customHeight="1" x14ac:dyDescent="0.2">
      <c r="A448" s="11"/>
      <c r="B448" s="11"/>
      <c r="I448" s="4"/>
      <c r="M448" s="3"/>
      <c r="O448" s="3"/>
    </row>
    <row r="449" spans="1:15" ht="12.75" customHeight="1" x14ac:dyDescent="0.2">
      <c r="A449" s="11"/>
      <c r="B449" s="11"/>
      <c r="I449" s="4"/>
      <c r="M449" s="3"/>
      <c r="O449" s="3"/>
    </row>
    <row r="450" spans="1:15" ht="12.75" customHeight="1" x14ac:dyDescent="0.2">
      <c r="A450" s="11"/>
      <c r="B450" s="11"/>
      <c r="I450" s="4"/>
      <c r="M450" s="3"/>
      <c r="O450" s="3"/>
    </row>
    <row r="451" spans="1:15" ht="12.75" customHeight="1" x14ac:dyDescent="0.2">
      <c r="A451" s="11"/>
      <c r="B451" s="11"/>
      <c r="I451" s="4"/>
      <c r="M451" s="3"/>
      <c r="O451" s="3"/>
    </row>
    <row r="452" spans="1:15" ht="12.75" customHeight="1" x14ac:dyDescent="0.2">
      <c r="A452" s="11"/>
      <c r="B452" s="11"/>
      <c r="I452" s="4"/>
      <c r="M452" s="3"/>
      <c r="O452" s="3"/>
    </row>
    <row r="453" spans="1:15" ht="12.75" customHeight="1" x14ac:dyDescent="0.2">
      <c r="A453" s="11"/>
      <c r="B453" s="11"/>
      <c r="I453" s="4"/>
      <c r="M453" s="3"/>
      <c r="O453" s="3"/>
    </row>
    <row r="454" spans="1:15" ht="12.75" customHeight="1" x14ac:dyDescent="0.2">
      <c r="A454" s="11"/>
      <c r="B454" s="11"/>
      <c r="I454" s="4"/>
      <c r="M454" s="3"/>
      <c r="O454" s="3"/>
    </row>
    <row r="455" spans="1:15" ht="12.75" customHeight="1" x14ac:dyDescent="0.2">
      <c r="A455" s="11"/>
      <c r="B455" s="11"/>
      <c r="I455" s="4"/>
      <c r="M455" s="3"/>
      <c r="O455" s="3"/>
    </row>
    <row r="456" spans="1:15" ht="12.75" customHeight="1" x14ac:dyDescent="0.2">
      <c r="A456" s="11"/>
      <c r="B456" s="11"/>
      <c r="I456" s="4"/>
      <c r="M456" s="3"/>
      <c r="O456" s="3"/>
    </row>
    <row r="457" spans="1:15" ht="12.75" customHeight="1" x14ac:dyDescent="0.2">
      <c r="A457" s="11"/>
      <c r="B457" s="11"/>
      <c r="C457" s="11"/>
      <c r="E457" s="11"/>
      <c r="I457" s="4"/>
      <c r="M457" s="3"/>
      <c r="O457" s="3"/>
    </row>
    <row r="458" spans="1:15" ht="12.75" customHeight="1" x14ac:dyDescent="0.2">
      <c r="A458" s="11"/>
      <c r="B458" s="11"/>
      <c r="C458" s="11"/>
      <c r="E458" s="11"/>
      <c r="I458" s="4"/>
      <c r="M458" s="3"/>
      <c r="O458" s="3"/>
    </row>
    <row r="459" spans="1:15" ht="12.75" customHeight="1" x14ac:dyDescent="0.2">
      <c r="A459" s="11"/>
      <c r="B459" s="11"/>
      <c r="C459" s="11"/>
      <c r="E459" s="11"/>
      <c r="I459" s="4"/>
      <c r="M459" s="3"/>
      <c r="O459" s="3"/>
    </row>
    <row r="460" spans="1:15" ht="12.75" customHeight="1" x14ac:dyDescent="0.2">
      <c r="A460" s="11"/>
      <c r="B460" s="11"/>
      <c r="C460" s="11"/>
      <c r="E460" s="11"/>
      <c r="I460" s="4"/>
      <c r="M460" s="3"/>
      <c r="O460" s="3"/>
    </row>
    <row r="461" spans="1:15" ht="12.75" customHeight="1" x14ac:dyDescent="0.2">
      <c r="A461" s="11"/>
      <c r="B461" s="11"/>
      <c r="C461" s="11"/>
      <c r="E461" s="11"/>
      <c r="I461" s="4"/>
      <c r="M461" s="3"/>
      <c r="O461" s="3"/>
    </row>
    <row r="462" spans="1:15" ht="12.75" customHeight="1" x14ac:dyDescent="0.2">
      <c r="A462" s="11"/>
      <c r="B462" s="11"/>
      <c r="C462" s="11"/>
      <c r="E462" s="11"/>
      <c r="I462" s="4"/>
      <c r="M462" s="3"/>
      <c r="O462" s="3"/>
    </row>
    <row r="463" spans="1:15" ht="12.75" customHeight="1" x14ac:dyDescent="0.2">
      <c r="A463" s="11"/>
      <c r="B463" s="11"/>
      <c r="C463" s="11"/>
      <c r="E463" s="11"/>
      <c r="I463" s="4"/>
      <c r="M463" s="3"/>
      <c r="O463" s="3"/>
    </row>
    <row r="464" spans="1:15" ht="12.75" customHeight="1" x14ac:dyDescent="0.2">
      <c r="A464" s="11"/>
      <c r="B464" s="11"/>
      <c r="C464" s="11"/>
      <c r="E464" s="11"/>
      <c r="I464" s="4"/>
      <c r="M464" s="3"/>
      <c r="O464" s="3"/>
    </row>
    <row r="465" spans="1:15" ht="12.75" customHeight="1" x14ac:dyDescent="0.2">
      <c r="A465" s="11"/>
      <c r="B465" s="11"/>
      <c r="C465" s="11"/>
      <c r="E465" s="11"/>
      <c r="I465" s="4"/>
      <c r="M465" s="3"/>
      <c r="O465" s="3"/>
    </row>
    <row r="466" spans="1:15" ht="12.75" customHeight="1" x14ac:dyDescent="0.2">
      <c r="A466" s="11"/>
      <c r="B466" s="11"/>
      <c r="C466" s="11"/>
      <c r="E466" s="11"/>
      <c r="I466" s="4"/>
      <c r="M466" s="3"/>
      <c r="O466" s="3"/>
    </row>
    <row r="467" spans="1:15" ht="12.75" customHeight="1" x14ac:dyDescent="0.2">
      <c r="A467" s="11"/>
      <c r="B467" s="11"/>
      <c r="C467" s="11"/>
      <c r="E467" s="11"/>
      <c r="I467" s="4"/>
      <c r="M467" s="3"/>
      <c r="O467" s="3"/>
    </row>
    <row r="468" spans="1:15" ht="12.75" customHeight="1" x14ac:dyDescent="0.2">
      <c r="A468" s="11"/>
      <c r="B468" s="11"/>
      <c r="C468" s="11"/>
      <c r="E468" s="11"/>
      <c r="I468" s="4"/>
      <c r="M468" s="3"/>
      <c r="O468" s="3"/>
    </row>
    <row r="469" spans="1:15" ht="12.75" customHeight="1" x14ac:dyDescent="0.2">
      <c r="A469" s="11"/>
      <c r="B469" s="11"/>
      <c r="C469" s="11"/>
      <c r="E469" s="11"/>
      <c r="I469" s="4"/>
      <c r="M469" s="3"/>
      <c r="O469" s="3"/>
    </row>
    <row r="470" spans="1:15" ht="12.75" customHeight="1" x14ac:dyDescent="0.2">
      <c r="A470" s="11"/>
      <c r="B470" s="11"/>
      <c r="C470" s="11"/>
      <c r="E470" s="11"/>
      <c r="I470" s="4"/>
      <c r="M470" s="3"/>
      <c r="O470" s="3"/>
    </row>
    <row r="471" spans="1:15" ht="12.75" customHeight="1" x14ac:dyDescent="0.2">
      <c r="A471" s="11"/>
      <c r="B471" s="11"/>
      <c r="C471" s="11"/>
      <c r="E471" s="11"/>
      <c r="I471" s="4"/>
      <c r="M471" s="3"/>
      <c r="O471" s="3"/>
    </row>
    <row r="472" spans="1:15" ht="12.75" customHeight="1" x14ac:dyDescent="0.2">
      <c r="A472" s="11"/>
      <c r="B472" s="11"/>
      <c r="C472" s="11"/>
      <c r="E472" s="11"/>
      <c r="I472" s="4"/>
      <c r="M472" s="3"/>
      <c r="O472" s="3"/>
    </row>
    <row r="473" spans="1:15" ht="12.75" customHeight="1" x14ac:dyDescent="0.2">
      <c r="A473" s="11"/>
      <c r="B473" s="11"/>
      <c r="C473" s="11"/>
      <c r="E473" s="11"/>
      <c r="I473" s="4"/>
      <c r="M473" s="3"/>
      <c r="O473" s="3"/>
    </row>
    <row r="474" spans="1:15" ht="12.75" customHeight="1" x14ac:dyDescent="0.2">
      <c r="A474" s="11"/>
      <c r="B474" s="11"/>
      <c r="C474" s="11"/>
      <c r="E474" s="11"/>
      <c r="I474" s="4"/>
      <c r="M474" s="3"/>
      <c r="O474" s="3"/>
    </row>
    <row r="475" spans="1:15" ht="12.75" customHeight="1" x14ac:dyDescent="0.2">
      <c r="A475" s="11"/>
      <c r="B475" s="11"/>
      <c r="C475" s="11"/>
      <c r="E475" s="11"/>
      <c r="I475" s="4"/>
      <c r="M475" s="3"/>
      <c r="O475" s="3"/>
    </row>
    <row r="476" spans="1:15" ht="12.75" customHeight="1" x14ac:dyDescent="0.2">
      <c r="A476" s="11"/>
      <c r="B476" s="11"/>
      <c r="C476" s="11"/>
      <c r="E476" s="11"/>
      <c r="I476" s="4"/>
      <c r="M476" s="3"/>
      <c r="O476" s="3"/>
    </row>
    <row r="477" spans="1:15" ht="12.75" customHeight="1" x14ac:dyDescent="0.2">
      <c r="A477" s="11"/>
      <c r="B477" s="11"/>
      <c r="C477" s="11"/>
      <c r="E477" s="11"/>
      <c r="I477" s="4"/>
      <c r="M477" s="3"/>
      <c r="O477" s="3"/>
    </row>
    <row r="478" spans="1:15" ht="12.75" customHeight="1" x14ac:dyDescent="0.2">
      <c r="A478" s="11"/>
      <c r="B478" s="11"/>
      <c r="C478" s="11"/>
      <c r="E478" s="11"/>
      <c r="I478" s="4"/>
      <c r="M478" s="3"/>
      <c r="O478" s="3"/>
    </row>
    <row r="479" spans="1:15" ht="12.75" customHeight="1" x14ac:dyDescent="0.2">
      <c r="A479" s="11"/>
      <c r="B479" s="11"/>
      <c r="C479" s="11"/>
      <c r="E479" s="11"/>
      <c r="I479" s="4"/>
      <c r="M479" s="3"/>
      <c r="O479" s="3"/>
    </row>
    <row r="480" spans="1:15" ht="12.75" customHeight="1" x14ac:dyDescent="0.2">
      <c r="A480" s="11"/>
      <c r="B480" s="11"/>
      <c r="C480" s="11"/>
      <c r="E480" s="11"/>
      <c r="I480" s="4"/>
      <c r="M480" s="3"/>
      <c r="O480" s="3"/>
    </row>
    <row r="481" spans="1:15" ht="12.75" customHeight="1" x14ac:dyDescent="0.2">
      <c r="A481" s="11"/>
      <c r="B481" s="11"/>
      <c r="C481" s="11"/>
      <c r="E481" s="11"/>
      <c r="I481" s="4"/>
      <c r="M481" s="3"/>
      <c r="O481" s="3"/>
    </row>
    <row r="482" spans="1:15" ht="12.75" customHeight="1" x14ac:dyDescent="0.2">
      <c r="A482" s="11"/>
      <c r="B482" s="11"/>
      <c r="C482" s="11"/>
      <c r="E482" s="11"/>
      <c r="I482" s="4"/>
      <c r="M482" s="3"/>
      <c r="O482" s="3"/>
    </row>
    <row r="483" spans="1:15" ht="12.75" customHeight="1" x14ac:dyDescent="0.2">
      <c r="A483" s="11"/>
      <c r="B483" s="11"/>
      <c r="C483" s="11"/>
      <c r="E483" s="11"/>
      <c r="I483" s="4"/>
      <c r="M483" s="3"/>
      <c r="O483" s="3"/>
    </row>
    <row r="484" spans="1:15" ht="12.75" customHeight="1" x14ac:dyDescent="0.2">
      <c r="A484" s="11"/>
      <c r="B484" s="11"/>
      <c r="C484" s="11"/>
      <c r="E484" s="11"/>
      <c r="I484" s="4"/>
      <c r="M484" s="3"/>
      <c r="O484" s="3"/>
    </row>
    <row r="485" spans="1:15" ht="12.75" customHeight="1" x14ac:dyDescent="0.2">
      <c r="A485" s="11"/>
      <c r="B485" s="11"/>
      <c r="C485" s="11"/>
      <c r="E485" s="11"/>
      <c r="I485" s="4"/>
      <c r="M485" s="3"/>
      <c r="O485" s="3"/>
    </row>
    <row r="486" spans="1:15" ht="12.75" customHeight="1" x14ac:dyDescent="0.2">
      <c r="A486" s="11"/>
      <c r="B486" s="11"/>
      <c r="C486" s="11"/>
      <c r="E486" s="11"/>
      <c r="I486" s="4"/>
      <c r="M486" s="3"/>
      <c r="O486" s="3"/>
    </row>
    <row r="487" spans="1:15" ht="12.75" customHeight="1" x14ac:dyDescent="0.2">
      <c r="A487" s="11"/>
      <c r="B487" s="11"/>
      <c r="C487" s="11"/>
      <c r="E487" s="11"/>
      <c r="I487" s="4"/>
      <c r="M487" s="3"/>
      <c r="O487" s="3"/>
    </row>
    <row r="488" spans="1:15" ht="12.75" customHeight="1" x14ac:dyDescent="0.2">
      <c r="A488" s="11"/>
      <c r="B488" s="11"/>
      <c r="C488" s="11"/>
      <c r="E488" s="11"/>
      <c r="I488" s="4"/>
      <c r="M488" s="3"/>
      <c r="O488" s="3"/>
    </row>
    <row r="489" spans="1:15" ht="12.75" customHeight="1" x14ac:dyDescent="0.2">
      <c r="A489" s="11"/>
      <c r="B489" s="11"/>
      <c r="C489" s="11"/>
      <c r="E489" s="11"/>
      <c r="I489" s="4"/>
      <c r="M489" s="3"/>
      <c r="O489" s="3"/>
    </row>
    <row r="490" spans="1:15" ht="12.75" customHeight="1" x14ac:dyDescent="0.2">
      <c r="A490" s="11"/>
      <c r="B490" s="11"/>
      <c r="C490" s="11"/>
      <c r="E490" s="11"/>
      <c r="I490" s="4"/>
      <c r="M490" s="3"/>
      <c r="O490" s="3"/>
    </row>
    <row r="491" spans="1:15" ht="12.75" customHeight="1" x14ac:dyDescent="0.2">
      <c r="A491" s="11"/>
      <c r="B491" s="11"/>
      <c r="C491" s="11"/>
      <c r="E491" s="11"/>
      <c r="I491" s="4"/>
      <c r="M491" s="3"/>
      <c r="O491" s="3"/>
    </row>
    <row r="492" spans="1:15" ht="12.75" customHeight="1" x14ac:dyDescent="0.2">
      <c r="A492" s="11"/>
      <c r="B492" s="11"/>
      <c r="C492" s="11"/>
      <c r="E492" s="11"/>
      <c r="I492" s="4"/>
      <c r="M492" s="3"/>
      <c r="O492" s="3"/>
    </row>
    <row r="493" spans="1:15" ht="12.75" customHeight="1" x14ac:dyDescent="0.2">
      <c r="A493" s="11"/>
      <c r="B493" s="11"/>
      <c r="C493" s="11"/>
      <c r="E493" s="11"/>
      <c r="I493" s="4"/>
      <c r="M493" s="3"/>
      <c r="O493" s="3"/>
    </row>
    <row r="494" spans="1:15" ht="12.75" customHeight="1" x14ac:dyDescent="0.2">
      <c r="A494" s="11"/>
      <c r="B494" s="11"/>
      <c r="C494" s="11"/>
      <c r="E494" s="11"/>
      <c r="I494" s="4"/>
      <c r="M494" s="3"/>
      <c r="O494" s="3"/>
    </row>
    <row r="495" spans="1:15" ht="12.75" customHeight="1" x14ac:dyDescent="0.2">
      <c r="A495" s="11"/>
      <c r="B495" s="11"/>
      <c r="C495" s="11"/>
      <c r="E495" s="11"/>
      <c r="I495" s="4"/>
      <c r="M495" s="3"/>
      <c r="O495" s="3"/>
    </row>
    <row r="496" spans="1:15" ht="12.75" customHeight="1" x14ac:dyDescent="0.2">
      <c r="A496" s="11"/>
      <c r="B496" s="11"/>
      <c r="C496" s="11"/>
      <c r="E496" s="11"/>
      <c r="I496" s="4"/>
      <c r="M496" s="3"/>
      <c r="O496" s="3"/>
    </row>
    <row r="497" spans="1:15" ht="12.75" customHeight="1" x14ac:dyDescent="0.2">
      <c r="A497" s="11"/>
      <c r="B497" s="11"/>
      <c r="C497" s="11"/>
      <c r="E497" s="11"/>
      <c r="I497" s="4"/>
      <c r="M497" s="3"/>
      <c r="O497" s="3"/>
    </row>
    <row r="498" spans="1:15" ht="12.75" customHeight="1" x14ac:dyDescent="0.2">
      <c r="A498" s="11"/>
      <c r="B498" s="11"/>
      <c r="C498" s="11"/>
      <c r="E498" s="11"/>
      <c r="I498" s="4"/>
      <c r="M498" s="3"/>
      <c r="O498" s="3"/>
    </row>
    <row r="499" spans="1:15" ht="12.75" customHeight="1" x14ac:dyDescent="0.2">
      <c r="A499" s="11"/>
      <c r="B499" s="11"/>
      <c r="C499" s="11"/>
      <c r="E499" s="11"/>
      <c r="I499" s="4"/>
      <c r="M499" s="3"/>
      <c r="O499" s="3"/>
    </row>
    <row r="500" spans="1:15" ht="12.75" customHeight="1" x14ac:dyDescent="0.2">
      <c r="A500" s="11"/>
      <c r="B500" s="11"/>
      <c r="C500" s="11"/>
      <c r="E500" s="11"/>
      <c r="I500" s="4"/>
      <c r="M500" s="3"/>
      <c r="O500" s="3"/>
    </row>
    <row r="501" spans="1:15" ht="12.75" customHeight="1" x14ac:dyDescent="0.2">
      <c r="A501" s="11"/>
      <c r="B501" s="11"/>
      <c r="C501" s="11"/>
      <c r="E501" s="11"/>
      <c r="I501" s="4"/>
      <c r="M501" s="3"/>
      <c r="O501" s="3"/>
    </row>
    <row r="502" spans="1:15" ht="12.75" customHeight="1" x14ac:dyDescent="0.2">
      <c r="A502" s="11"/>
      <c r="B502" s="11"/>
      <c r="C502" s="11"/>
      <c r="E502" s="11"/>
      <c r="I502" s="4"/>
      <c r="M502" s="3"/>
      <c r="O502" s="3"/>
    </row>
    <row r="503" spans="1:15" ht="12.75" customHeight="1" x14ac:dyDescent="0.2">
      <c r="A503" s="11"/>
      <c r="B503" s="11"/>
      <c r="C503" s="11"/>
      <c r="E503" s="11"/>
      <c r="I503" s="4"/>
      <c r="M503" s="3"/>
      <c r="O503" s="3"/>
    </row>
    <row r="504" spans="1:15" ht="12.75" customHeight="1" x14ac:dyDescent="0.2">
      <c r="A504" s="11"/>
      <c r="B504" s="11"/>
      <c r="C504" s="11"/>
      <c r="E504" s="11"/>
      <c r="I504" s="4"/>
      <c r="M504" s="3"/>
      <c r="O504" s="3"/>
    </row>
    <row r="505" spans="1:15" ht="12.75" customHeight="1" x14ac:dyDescent="0.2">
      <c r="A505" s="11"/>
      <c r="B505" s="11"/>
      <c r="C505" s="11"/>
      <c r="E505" s="11"/>
      <c r="I505" s="4"/>
      <c r="M505" s="3"/>
      <c r="O505" s="3"/>
    </row>
    <row r="506" spans="1:15" ht="12.75" customHeight="1" x14ac:dyDescent="0.2">
      <c r="A506" s="11"/>
      <c r="B506" s="11"/>
      <c r="C506" s="11"/>
      <c r="E506" s="11"/>
      <c r="I506" s="4"/>
      <c r="M506" s="3"/>
      <c r="O506" s="3"/>
    </row>
    <row r="507" spans="1:15" ht="12.75" customHeight="1" x14ac:dyDescent="0.2">
      <c r="A507" s="11"/>
      <c r="B507" s="11"/>
      <c r="C507" s="11"/>
      <c r="E507" s="11"/>
      <c r="I507" s="4"/>
      <c r="M507" s="3"/>
      <c r="O507" s="3"/>
    </row>
    <row r="508" spans="1:15" ht="12.75" customHeight="1" x14ac:dyDescent="0.2">
      <c r="A508" s="11"/>
      <c r="B508" s="11"/>
      <c r="C508" s="11"/>
      <c r="E508" s="11"/>
      <c r="I508" s="4"/>
      <c r="M508" s="3"/>
      <c r="O508" s="3"/>
    </row>
    <row r="509" spans="1:15" ht="12.75" customHeight="1" x14ac:dyDescent="0.2">
      <c r="A509" s="11"/>
      <c r="B509" s="11"/>
      <c r="C509" s="11"/>
      <c r="E509" s="11"/>
      <c r="I509" s="4"/>
      <c r="M509" s="3"/>
      <c r="O509" s="3"/>
    </row>
    <row r="510" spans="1:15" ht="12.75" customHeight="1" x14ac:dyDescent="0.2">
      <c r="A510" s="11"/>
      <c r="B510" s="11"/>
      <c r="C510" s="11"/>
      <c r="E510" s="11"/>
      <c r="I510" s="4"/>
      <c r="M510" s="3"/>
      <c r="O510" s="3"/>
    </row>
    <row r="511" spans="1:15" ht="12.75" customHeight="1" x14ac:dyDescent="0.2">
      <c r="A511" s="11"/>
      <c r="B511" s="11"/>
      <c r="C511" s="11"/>
      <c r="E511" s="11"/>
      <c r="I511" s="4"/>
      <c r="M511" s="3"/>
      <c r="O511" s="3"/>
    </row>
    <row r="512" spans="1:15" ht="12.75" customHeight="1" x14ac:dyDescent="0.2">
      <c r="A512" s="11"/>
      <c r="B512" s="11"/>
      <c r="C512" s="11"/>
      <c r="E512" s="11"/>
      <c r="I512" s="4"/>
      <c r="M512" s="3"/>
      <c r="O512" s="3"/>
    </row>
    <row r="513" spans="1:15" ht="12.75" customHeight="1" x14ac:dyDescent="0.2">
      <c r="A513" s="11"/>
      <c r="B513" s="11"/>
      <c r="C513" s="11"/>
      <c r="E513" s="11"/>
      <c r="I513" s="4"/>
      <c r="M513" s="3"/>
      <c r="O513" s="3"/>
    </row>
    <row r="514" spans="1:15" ht="12.75" customHeight="1" x14ac:dyDescent="0.2">
      <c r="A514" s="11"/>
      <c r="B514" s="11"/>
      <c r="C514" s="11"/>
      <c r="E514" s="11"/>
      <c r="I514" s="4"/>
      <c r="M514" s="3"/>
      <c r="O514" s="3"/>
    </row>
    <row r="515" spans="1:15" ht="12.75" customHeight="1" x14ac:dyDescent="0.2">
      <c r="A515" s="11"/>
      <c r="B515" s="11"/>
      <c r="C515" s="11"/>
      <c r="E515" s="11"/>
      <c r="I515" s="4"/>
      <c r="M515" s="3"/>
      <c r="O515" s="3"/>
    </row>
    <row r="516" spans="1:15" ht="12.75" customHeight="1" x14ac:dyDescent="0.2">
      <c r="A516" s="11"/>
      <c r="B516" s="11"/>
      <c r="C516" s="11"/>
      <c r="E516" s="11"/>
      <c r="I516" s="4"/>
      <c r="M516" s="3"/>
      <c r="O516" s="3"/>
    </row>
    <row r="517" spans="1:15" ht="12.75" customHeight="1" x14ac:dyDescent="0.2">
      <c r="A517" s="11"/>
      <c r="B517" s="11"/>
      <c r="C517" s="11"/>
      <c r="E517" s="11"/>
      <c r="I517" s="4"/>
      <c r="M517" s="3"/>
      <c r="O517" s="3"/>
    </row>
    <row r="518" spans="1:15" ht="12.75" customHeight="1" x14ac:dyDescent="0.2">
      <c r="A518" s="11"/>
      <c r="B518" s="11"/>
      <c r="C518" s="11"/>
      <c r="E518" s="11"/>
      <c r="I518" s="4"/>
      <c r="M518" s="3"/>
      <c r="O518" s="3"/>
    </row>
    <row r="519" spans="1:15" ht="12.75" customHeight="1" x14ac:dyDescent="0.2">
      <c r="A519" s="11"/>
      <c r="B519" s="11"/>
      <c r="C519" s="11"/>
      <c r="E519" s="11"/>
      <c r="I519" s="4"/>
      <c r="M519" s="3"/>
      <c r="O519" s="3"/>
    </row>
    <row r="520" spans="1:15" ht="12.75" customHeight="1" x14ac:dyDescent="0.2">
      <c r="A520" s="11"/>
      <c r="B520" s="11"/>
      <c r="C520" s="11"/>
      <c r="E520" s="11"/>
      <c r="I520" s="4"/>
      <c r="M520" s="3"/>
      <c r="O520" s="3"/>
    </row>
    <row r="521" spans="1:15" ht="12.75" customHeight="1" x14ac:dyDescent="0.2">
      <c r="A521" s="11"/>
      <c r="B521" s="11"/>
      <c r="C521" s="11"/>
      <c r="E521" s="11"/>
      <c r="I521" s="4"/>
      <c r="M521" s="3"/>
      <c r="O521" s="3"/>
    </row>
    <row r="522" spans="1:15" ht="12.75" customHeight="1" x14ac:dyDescent="0.2">
      <c r="A522" s="11"/>
      <c r="B522" s="11"/>
      <c r="C522" s="11"/>
      <c r="E522" s="11"/>
      <c r="I522" s="4"/>
      <c r="M522" s="3"/>
      <c r="O522" s="3"/>
    </row>
    <row r="523" spans="1:15" ht="12.75" customHeight="1" x14ac:dyDescent="0.2">
      <c r="A523" s="11"/>
      <c r="B523" s="11"/>
      <c r="C523" s="11"/>
      <c r="E523" s="11"/>
      <c r="I523" s="4"/>
      <c r="M523" s="3"/>
      <c r="O523" s="3"/>
    </row>
    <row r="524" spans="1:15" ht="12.75" customHeight="1" x14ac:dyDescent="0.2">
      <c r="A524" s="11"/>
      <c r="B524" s="11"/>
      <c r="C524" s="11"/>
      <c r="E524" s="11"/>
      <c r="I524" s="4"/>
      <c r="M524" s="3"/>
      <c r="O524" s="3"/>
    </row>
    <row r="525" spans="1:15" ht="12.75" customHeight="1" x14ac:dyDescent="0.2">
      <c r="A525" s="11"/>
      <c r="B525" s="11"/>
      <c r="C525" s="11"/>
      <c r="E525" s="11"/>
      <c r="I525" s="4"/>
      <c r="M525" s="3"/>
      <c r="O525" s="3"/>
    </row>
    <row r="526" spans="1:15" ht="12.75" customHeight="1" x14ac:dyDescent="0.2">
      <c r="A526" s="11"/>
      <c r="B526" s="11"/>
      <c r="C526" s="11"/>
      <c r="E526" s="11"/>
      <c r="I526" s="4"/>
      <c r="M526" s="3"/>
      <c r="O526" s="3"/>
    </row>
    <row r="527" spans="1:15" ht="12.75" customHeight="1" x14ac:dyDescent="0.2">
      <c r="A527" s="11"/>
      <c r="B527" s="11"/>
      <c r="C527" s="11"/>
      <c r="E527" s="11"/>
      <c r="I527" s="4"/>
      <c r="M527" s="3"/>
      <c r="O527" s="3"/>
    </row>
    <row r="528" spans="1:15" ht="12.75" customHeight="1" x14ac:dyDescent="0.2">
      <c r="A528" s="11"/>
      <c r="B528" s="11"/>
      <c r="C528" s="11"/>
      <c r="E528" s="11"/>
      <c r="I528" s="4"/>
      <c r="M528" s="3"/>
      <c r="O528" s="3"/>
    </row>
    <row r="529" spans="1:15" ht="12.75" customHeight="1" x14ac:dyDescent="0.2">
      <c r="A529" s="11"/>
      <c r="B529" s="11"/>
      <c r="C529" s="11"/>
      <c r="E529" s="11"/>
      <c r="I529" s="4"/>
      <c r="M529" s="3"/>
      <c r="O529" s="3"/>
    </row>
    <row r="530" spans="1:15" ht="12.75" customHeight="1" x14ac:dyDescent="0.2">
      <c r="A530" s="11"/>
      <c r="B530" s="11"/>
      <c r="C530" s="11"/>
      <c r="E530" s="11"/>
      <c r="I530" s="4"/>
      <c r="M530" s="3"/>
      <c r="O530" s="3"/>
    </row>
    <row r="531" spans="1:15" ht="12.75" customHeight="1" x14ac:dyDescent="0.2">
      <c r="A531" s="11"/>
      <c r="B531" s="11"/>
      <c r="C531" s="11"/>
      <c r="E531" s="11"/>
      <c r="I531" s="4"/>
      <c r="M531" s="3"/>
      <c r="O531" s="3"/>
    </row>
    <row r="532" spans="1:15" ht="12.75" customHeight="1" x14ac:dyDescent="0.2">
      <c r="A532" s="11"/>
      <c r="B532" s="11"/>
      <c r="C532" s="11"/>
      <c r="E532" s="11"/>
      <c r="I532" s="4"/>
      <c r="M532" s="3"/>
      <c r="O532" s="3"/>
    </row>
    <row r="533" spans="1:15" ht="12.75" customHeight="1" x14ac:dyDescent="0.2">
      <c r="A533" s="11"/>
      <c r="B533" s="11"/>
      <c r="C533" s="11"/>
      <c r="E533" s="11"/>
      <c r="I533" s="4"/>
      <c r="M533" s="3"/>
      <c r="O533" s="3"/>
    </row>
    <row r="534" spans="1:15" ht="12.75" customHeight="1" x14ac:dyDescent="0.2">
      <c r="A534" s="11"/>
      <c r="B534" s="11"/>
      <c r="C534" s="11"/>
      <c r="E534" s="11"/>
      <c r="I534" s="4"/>
      <c r="M534" s="3"/>
      <c r="O534" s="3"/>
    </row>
    <row r="535" spans="1:15" ht="12.75" customHeight="1" x14ac:dyDescent="0.2">
      <c r="A535" s="11"/>
      <c r="B535" s="11"/>
      <c r="C535" s="11"/>
      <c r="E535" s="11"/>
      <c r="I535" s="4"/>
      <c r="M535" s="3"/>
      <c r="O535" s="3"/>
    </row>
    <row r="536" spans="1:15" ht="12.75" customHeight="1" x14ac:dyDescent="0.2">
      <c r="A536" s="11"/>
      <c r="B536" s="11"/>
      <c r="C536" s="11"/>
      <c r="E536" s="11"/>
      <c r="I536" s="4"/>
      <c r="M536" s="3"/>
      <c r="O536" s="3"/>
    </row>
    <row r="537" spans="1:15" ht="12.75" customHeight="1" x14ac:dyDescent="0.2">
      <c r="A537" s="11"/>
      <c r="B537" s="11"/>
      <c r="C537" s="11"/>
      <c r="E537" s="11"/>
      <c r="I537" s="4"/>
      <c r="M537" s="3"/>
      <c r="O537" s="3"/>
    </row>
    <row r="538" spans="1:15" ht="12.75" customHeight="1" x14ac:dyDescent="0.2">
      <c r="A538" s="11"/>
      <c r="B538" s="11"/>
      <c r="C538" s="11"/>
      <c r="E538" s="11"/>
      <c r="I538" s="4"/>
      <c r="M538" s="3"/>
      <c r="O538" s="3"/>
    </row>
    <row r="539" spans="1:15" ht="12.75" customHeight="1" x14ac:dyDescent="0.2">
      <c r="A539" s="11"/>
      <c r="B539" s="11"/>
      <c r="C539" s="11"/>
      <c r="E539" s="11"/>
      <c r="I539" s="4"/>
      <c r="M539" s="3"/>
      <c r="O539" s="3"/>
    </row>
    <row r="540" spans="1:15" ht="12.75" customHeight="1" x14ac:dyDescent="0.2">
      <c r="A540" s="11"/>
      <c r="B540" s="11"/>
      <c r="C540" s="11"/>
      <c r="E540" s="11"/>
      <c r="I540" s="4"/>
      <c r="M540" s="3"/>
      <c r="O540" s="3"/>
    </row>
    <row r="541" spans="1:15" ht="12.75" customHeight="1" x14ac:dyDescent="0.2">
      <c r="A541" s="11"/>
      <c r="B541" s="11"/>
      <c r="C541" s="11"/>
      <c r="E541" s="11"/>
      <c r="I541" s="4"/>
      <c r="M541" s="3"/>
      <c r="O541" s="3"/>
    </row>
    <row r="542" spans="1:15" ht="12.75" customHeight="1" x14ac:dyDescent="0.2">
      <c r="A542" s="11"/>
      <c r="B542" s="11"/>
      <c r="C542" s="11"/>
      <c r="E542" s="11"/>
      <c r="I542" s="4"/>
      <c r="M542" s="3"/>
      <c r="O542" s="3"/>
    </row>
    <row r="543" spans="1:15" ht="12.75" customHeight="1" x14ac:dyDescent="0.2">
      <c r="A543" s="11"/>
      <c r="B543" s="11"/>
      <c r="C543" s="11"/>
      <c r="E543" s="11"/>
      <c r="I543" s="4"/>
      <c r="M543" s="3"/>
      <c r="O543" s="3"/>
    </row>
    <row r="544" spans="1:15" ht="12.75" customHeight="1" x14ac:dyDescent="0.2">
      <c r="A544" s="11"/>
      <c r="B544" s="11"/>
      <c r="C544" s="11"/>
      <c r="E544" s="11"/>
      <c r="I544" s="4"/>
      <c r="M544" s="3"/>
      <c r="O544" s="3"/>
    </row>
    <row r="545" spans="1:15" ht="12.75" customHeight="1" x14ac:dyDescent="0.2">
      <c r="A545" s="11"/>
      <c r="B545" s="11"/>
      <c r="C545" s="11"/>
      <c r="E545" s="11"/>
      <c r="I545" s="4"/>
      <c r="M545" s="3"/>
      <c r="O545" s="3"/>
    </row>
    <row r="546" spans="1:15" ht="12.75" customHeight="1" x14ac:dyDescent="0.2">
      <c r="A546" s="11"/>
      <c r="B546" s="11"/>
      <c r="C546" s="11"/>
      <c r="E546" s="11"/>
      <c r="I546" s="4"/>
      <c r="M546" s="3"/>
      <c r="O546" s="3"/>
    </row>
    <row r="547" spans="1:15" ht="12.75" customHeight="1" x14ac:dyDescent="0.2">
      <c r="A547" s="11"/>
      <c r="B547" s="11"/>
      <c r="C547" s="11"/>
      <c r="E547" s="11"/>
      <c r="I547" s="4"/>
      <c r="M547" s="3"/>
      <c r="O547" s="3"/>
    </row>
    <row r="548" spans="1:15" ht="12.75" customHeight="1" x14ac:dyDescent="0.2">
      <c r="A548" s="11"/>
      <c r="B548" s="11"/>
      <c r="C548" s="11"/>
      <c r="E548" s="11"/>
      <c r="I548" s="4"/>
      <c r="M548" s="3"/>
      <c r="O548" s="3"/>
    </row>
    <row r="549" spans="1:15" ht="12.75" customHeight="1" x14ac:dyDescent="0.2">
      <c r="A549" s="11"/>
      <c r="B549" s="11"/>
      <c r="C549" s="11"/>
      <c r="E549" s="11"/>
      <c r="I549" s="4"/>
      <c r="M549" s="3"/>
      <c r="O549" s="3"/>
    </row>
    <row r="550" spans="1:15" ht="12.75" customHeight="1" x14ac:dyDescent="0.2">
      <c r="A550" s="11"/>
      <c r="B550" s="11"/>
      <c r="C550" s="11"/>
      <c r="E550" s="11"/>
      <c r="I550" s="4"/>
      <c r="M550" s="3"/>
      <c r="O550" s="3"/>
    </row>
    <row r="551" spans="1:15" ht="12.75" customHeight="1" x14ac:dyDescent="0.2">
      <c r="A551" s="11"/>
      <c r="B551" s="11"/>
      <c r="C551" s="11"/>
      <c r="E551" s="11"/>
      <c r="I551" s="4"/>
      <c r="M551" s="3"/>
      <c r="O551" s="3"/>
    </row>
    <row r="552" spans="1:15" ht="12.75" customHeight="1" x14ac:dyDescent="0.2">
      <c r="A552" s="11"/>
      <c r="B552" s="11"/>
      <c r="C552" s="11"/>
      <c r="E552" s="11"/>
      <c r="I552" s="4"/>
      <c r="M552" s="3"/>
      <c r="O552" s="3"/>
    </row>
    <row r="553" spans="1:15" ht="12.75" customHeight="1" x14ac:dyDescent="0.2">
      <c r="A553" s="11"/>
      <c r="B553" s="11"/>
      <c r="C553" s="11"/>
      <c r="E553" s="11"/>
      <c r="I553" s="4"/>
      <c r="M553" s="3"/>
      <c r="O553" s="3"/>
    </row>
    <row r="554" spans="1:15" ht="12.75" customHeight="1" x14ac:dyDescent="0.2">
      <c r="A554" s="11"/>
      <c r="B554" s="11"/>
      <c r="C554" s="11"/>
      <c r="E554" s="11"/>
      <c r="I554" s="4"/>
      <c r="M554" s="3"/>
      <c r="O554" s="3"/>
    </row>
    <row r="555" spans="1:15" ht="12.75" customHeight="1" x14ac:dyDescent="0.2">
      <c r="A555" s="11"/>
      <c r="B555" s="11"/>
      <c r="C555" s="11"/>
      <c r="E555" s="11"/>
      <c r="I555" s="4"/>
      <c r="M555" s="3"/>
      <c r="O555" s="3"/>
    </row>
    <row r="556" spans="1:15" ht="12.75" customHeight="1" x14ac:dyDescent="0.2">
      <c r="A556" s="11"/>
      <c r="B556" s="11"/>
      <c r="C556" s="11"/>
      <c r="E556" s="11"/>
      <c r="I556" s="4"/>
      <c r="M556" s="3"/>
      <c r="O556" s="3"/>
    </row>
    <row r="557" spans="1:15" ht="12.75" customHeight="1" x14ac:dyDescent="0.2">
      <c r="A557" s="11"/>
      <c r="B557" s="11"/>
      <c r="C557" s="11"/>
      <c r="E557" s="11"/>
      <c r="I557" s="4"/>
      <c r="M557" s="3"/>
      <c r="O557" s="3"/>
    </row>
    <row r="558" spans="1:15" ht="12.75" customHeight="1" x14ac:dyDescent="0.2">
      <c r="A558" s="11"/>
      <c r="B558" s="11"/>
      <c r="C558" s="11"/>
      <c r="E558" s="11"/>
      <c r="I558" s="4"/>
      <c r="M558" s="3"/>
      <c r="O558" s="3"/>
    </row>
    <row r="559" spans="1:15" ht="12.75" customHeight="1" x14ac:dyDescent="0.2">
      <c r="A559" s="11"/>
      <c r="B559" s="11"/>
      <c r="C559" s="11"/>
      <c r="E559" s="11"/>
      <c r="I559" s="4"/>
      <c r="M559" s="3"/>
      <c r="O559" s="3"/>
    </row>
    <row r="560" spans="1:15" ht="12.75" customHeight="1" x14ac:dyDescent="0.2">
      <c r="A560" s="11"/>
      <c r="B560" s="11"/>
      <c r="C560" s="11"/>
      <c r="E560" s="11"/>
      <c r="I560" s="4"/>
      <c r="M560" s="3"/>
      <c r="O560" s="3"/>
    </row>
    <row r="561" spans="1:15" ht="12.75" customHeight="1" x14ac:dyDescent="0.2">
      <c r="A561" s="11"/>
      <c r="B561" s="11"/>
      <c r="C561" s="11"/>
      <c r="E561" s="11"/>
      <c r="I561" s="4"/>
      <c r="M561" s="3"/>
      <c r="O561" s="3"/>
    </row>
    <row r="562" spans="1:15" ht="12.75" customHeight="1" x14ac:dyDescent="0.2">
      <c r="A562" s="11"/>
      <c r="B562" s="11"/>
      <c r="C562" s="11"/>
      <c r="E562" s="11"/>
      <c r="I562" s="4"/>
      <c r="M562" s="3"/>
      <c r="O562" s="3"/>
    </row>
    <row r="563" spans="1:15" ht="12.75" customHeight="1" x14ac:dyDescent="0.2">
      <c r="A563" s="11"/>
      <c r="B563" s="11"/>
      <c r="C563" s="11"/>
      <c r="E563" s="11"/>
      <c r="I563" s="4"/>
      <c r="M563" s="3"/>
      <c r="O563" s="3"/>
    </row>
    <row r="564" spans="1:15" ht="12.75" customHeight="1" x14ac:dyDescent="0.2">
      <c r="A564" s="11"/>
      <c r="B564" s="11"/>
      <c r="C564" s="11"/>
      <c r="E564" s="11"/>
      <c r="I564" s="4"/>
      <c r="M564" s="3"/>
      <c r="O564" s="3"/>
    </row>
    <row r="565" spans="1:15" ht="12.75" customHeight="1" x14ac:dyDescent="0.2">
      <c r="A565" s="11"/>
      <c r="B565" s="11"/>
      <c r="C565" s="11"/>
      <c r="E565" s="11"/>
      <c r="M565" s="3"/>
      <c r="O565" s="3"/>
    </row>
    <row r="566" spans="1:15" ht="12.75" customHeight="1" x14ac:dyDescent="0.2">
      <c r="A566" s="11"/>
      <c r="B566" s="11"/>
      <c r="C566" s="11"/>
      <c r="E566" s="11"/>
      <c r="M566" s="3"/>
      <c r="O566" s="3"/>
    </row>
    <row r="567" spans="1:15" ht="12.75" customHeight="1" x14ac:dyDescent="0.2">
      <c r="A567" s="11"/>
      <c r="B567" s="11"/>
      <c r="C567" s="11"/>
      <c r="E567" s="11"/>
      <c r="M567" s="3"/>
      <c r="O567" s="3"/>
    </row>
    <row r="568" spans="1:15" ht="12.75" customHeight="1" x14ac:dyDescent="0.2">
      <c r="A568" s="11"/>
      <c r="B568" s="11"/>
      <c r="C568" s="11"/>
      <c r="E568" s="11"/>
      <c r="M568" s="3"/>
      <c r="O568" s="3"/>
    </row>
    <row r="569" spans="1:15" ht="12.75" customHeight="1" x14ac:dyDescent="0.2">
      <c r="A569" s="11"/>
      <c r="B569" s="11"/>
      <c r="C569" s="11"/>
      <c r="E569" s="11"/>
      <c r="M569" s="3"/>
      <c r="O569" s="3"/>
    </row>
    <row r="570" spans="1:15" ht="12.75" customHeight="1" x14ac:dyDescent="0.2">
      <c r="A570" s="11"/>
      <c r="B570" s="11"/>
      <c r="C570" s="11"/>
      <c r="E570" s="11"/>
      <c r="M570" s="3"/>
      <c r="O570" s="3"/>
    </row>
    <row r="571" spans="1:15" ht="12.75" customHeight="1" x14ac:dyDescent="0.2">
      <c r="A571" s="11"/>
      <c r="B571" s="11"/>
      <c r="C571" s="11"/>
      <c r="E571" s="11"/>
      <c r="M571" s="3"/>
      <c r="O571" s="3"/>
    </row>
    <row r="572" spans="1:15" ht="12.75" customHeight="1" x14ac:dyDescent="0.2">
      <c r="A572" s="11"/>
      <c r="B572" s="11"/>
      <c r="C572" s="11"/>
      <c r="E572" s="11"/>
      <c r="M572" s="3"/>
      <c r="O572" s="3"/>
    </row>
    <row r="573" spans="1:15" ht="12.75" customHeight="1" x14ac:dyDescent="0.2">
      <c r="A573" s="11"/>
      <c r="B573" s="11"/>
      <c r="C573" s="11"/>
      <c r="E573" s="11"/>
      <c r="M573" s="3"/>
      <c r="O573" s="3"/>
    </row>
    <row r="574" spans="1:15" ht="12.75" customHeight="1" x14ac:dyDescent="0.2">
      <c r="A574" s="11"/>
      <c r="B574" s="11"/>
      <c r="C574" s="11"/>
      <c r="E574" s="11"/>
      <c r="M574" s="3"/>
      <c r="O574" s="3"/>
    </row>
    <row r="575" spans="1:15" ht="12.75" customHeight="1" x14ac:dyDescent="0.2">
      <c r="A575" s="11"/>
      <c r="B575" s="11"/>
      <c r="C575" s="11"/>
      <c r="E575" s="11"/>
      <c r="M575" s="3"/>
      <c r="O575" s="3"/>
    </row>
    <row r="576" spans="1:15" ht="12.75" customHeight="1" x14ac:dyDescent="0.2">
      <c r="A576" s="11"/>
      <c r="B576" s="11"/>
      <c r="C576" s="11"/>
      <c r="E576" s="11"/>
      <c r="M576" s="3"/>
      <c r="O576" s="3"/>
    </row>
    <row r="577" spans="1:15" ht="12.75" customHeight="1" x14ac:dyDescent="0.2">
      <c r="A577" s="11"/>
      <c r="B577" s="11"/>
      <c r="C577" s="11"/>
      <c r="E577" s="11"/>
      <c r="M577" s="3"/>
      <c r="O577" s="3"/>
    </row>
    <row r="578" spans="1:15" ht="12.75" customHeight="1" x14ac:dyDescent="0.2">
      <c r="A578" s="11"/>
      <c r="B578" s="11"/>
      <c r="C578" s="11"/>
      <c r="E578" s="11"/>
      <c r="M578" s="3"/>
      <c r="O578" s="3"/>
    </row>
    <row r="579" spans="1:15" ht="12.75" customHeight="1" x14ac:dyDescent="0.2">
      <c r="A579" s="11"/>
      <c r="B579" s="11"/>
      <c r="C579" s="11"/>
      <c r="E579" s="11"/>
      <c r="M579" s="3"/>
      <c r="O579" s="3"/>
    </row>
    <row r="580" spans="1:15" ht="12.75" customHeight="1" x14ac:dyDescent="0.2">
      <c r="A580" s="11"/>
      <c r="B580" s="11"/>
      <c r="C580" s="11"/>
      <c r="E580" s="11"/>
      <c r="M580" s="3"/>
      <c r="O580" s="3"/>
    </row>
    <row r="581" spans="1:15" ht="12.75" customHeight="1" x14ac:dyDescent="0.2">
      <c r="A581" s="11"/>
      <c r="B581" s="11"/>
      <c r="C581" s="11"/>
      <c r="E581" s="11"/>
      <c r="M581" s="3"/>
      <c r="O581" s="3"/>
    </row>
    <row r="582" spans="1:15" ht="12.75" customHeight="1" x14ac:dyDescent="0.2">
      <c r="A582" s="11"/>
      <c r="B582" s="11"/>
      <c r="C582" s="11"/>
      <c r="E582" s="11"/>
      <c r="M582" s="3"/>
      <c r="O582" s="3"/>
    </row>
    <row r="583" spans="1:15" ht="12.75" customHeight="1" x14ac:dyDescent="0.2">
      <c r="A583" s="11"/>
      <c r="B583" s="11"/>
      <c r="C583" s="11"/>
      <c r="E583" s="11"/>
      <c r="M583" s="3"/>
      <c r="O583" s="3"/>
    </row>
    <row r="584" spans="1:15" ht="12.75" customHeight="1" x14ac:dyDescent="0.2">
      <c r="A584" s="11"/>
      <c r="B584" s="11"/>
      <c r="C584" s="11"/>
      <c r="E584" s="11"/>
      <c r="M584" s="3"/>
      <c r="O584" s="3"/>
    </row>
    <row r="585" spans="1:15" ht="12.75" customHeight="1" x14ac:dyDescent="0.2">
      <c r="A585" s="11"/>
      <c r="B585" s="11"/>
      <c r="C585" s="11"/>
      <c r="E585" s="11"/>
      <c r="M585" s="3"/>
      <c r="O585" s="3"/>
    </row>
    <row r="586" spans="1:15" ht="12.75" customHeight="1" x14ac:dyDescent="0.2">
      <c r="A586" s="11"/>
      <c r="B586" s="11"/>
      <c r="C586" s="11"/>
      <c r="E586" s="11"/>
      <c r="M586" s="3"/>
      <c r="O586" s="3"/>
    </row>
    <row r="587" spans="1:15" ht="12.75" customHeight="1" x14ac:dyDescent="0.2">
      <c r="A587" s="11"/>
      <c r="B587" s="11"/>
      <c r="C587" s="11"/>
      <c r="E587" s="11"/>
      <c r="M587" s="3"/>
      <c r="O587" s="3"/>
    </row>
    <row r="588" spans="1:15" ht="12.75" customHeight="1" x14ac:dyDescent="0.2">
      <c r="A588" s="11"/>
      <c r="B588" s="11"/>
      <c r="C588" s="11"/>
      <c r="E588" s="11"/>
      <c r="M588" s="3"/>
      <c r="O588" s="3"/>
    </row>
    <row r="589" spans="1:15" ht="12.75" customHeight="1" x14ac:dyDescent="0.2">
      <c r="A589" s="11"/>
      <c r="B589" s="11"/>
      <c r="C589" s="11"/>
      <c r="E589" s="11"/>
      <c r="M589" s="3"/>
      <c r="O589" s="3"/>
    </row>
    <row r="590" spans="1:15" ht="12.75" customHeight="1" x14ac:dyDescent="0.2">
      <c r="A590" s="11"/>
      <c r="B590" s="11"/>
      <c r="C590" s="11"/>
      <c r="E590" s="11"/>
      <c r="M590" s="3"/>
      <c r="O590" s="3"/>
    </row>
    <row r="591" spans="1:15" ht="12.75" customHeight="1" x14ac:dyDescent="0.2">
      <c r="A591" s="11"/>
      <c r="B591" s="11"/>
      <c r="C591" s="11"/>
      <c r="E591" s="11"/>
      <c r="M591" s="3"/>
      <c r="O591" s="3"/>
    </row>
    <row r="592" spans="1:15" ht="12.75" customHeight="1" x14ac:dyDescent="0.2">
      <c r="A592" s="11"/>
      <c r="B592" s="11"/>
      <c r="C592" s="11"/>
      <c r="E592" s="11"/>
      <c r="M592" s="3"/>
      <c r="O592" s="3"/>
    </row>
    <row r="593" spans="1:15" ht="12.75" customHeight="1" x14ac:dyDescent="0.2">
      <c r="A593" s="11"/>
      <c r="B593" s="11"/>
      <c r="C593" s="11"/>
      <c r="E593" s="11"/>
      <c r="M593" s="3"/>
      <c r="O593" s="3"/>
    </row>
    <row r="594" spans="1:15" ht="12.75" customHeight="1" x14ac:dyDescent="0.2">
      <c r="A594" s="11"/>
      <c r="B594" s="11"/>
      <c r="C594" s="11"/>
      <c r="E594" s="11"/>
      <c r="M594" s="3"/>
      <c r="O594" s="3"/>
    </row>
    <row r="595" spans="1:15" ht="12.75" customHeight="1" x14ac:dyDescent="0.2">
      <c r="A595" s="11"/>
      <c r="B595" s="11"/>
      <c r="C595" s="11"/>
      <c r="E595" s="11"/>
      <c r="M595" s="3"/>
      <c r="O595" s="3"/>
    </row>
    <row r="596" spans="1:15" ht="12.75" customHeight="1" x14ac:dyDescent="0.2">
      <c r="A596" s="11"/>
      <c r="B596" s="11"/>
      <c r="C596" s="11"/>
      <c r="E596" s="11"/>
      <c r="M596" s="3"/>
      <c r="O596" s="3"/>
    </row>
    <row r="597" spans="1:15" ht="12.75" customHeight="1" x14ac:dyDescent="0.2">
      <c r="A597" s="11"/>
      <c r="B597" s="11"/>
      <c r="C597" s="11"/>
      <c r="E597" s="11"/>
      <c r="M597" s="3"/>
      <c r="O597" s="3"/>
    </row>
    <row r="598" spans="1:15" ht="12.75" customHeight="1" x14ac:dyDescent="0.2">
      <c r="A598" s="11"/>
      <c r="B598" s="11"/>
      <c r="C598" s="11"/>
      <c r="E598" s="11"/>
      <c r="M598" s="3"/>
      <c r="O598" s="3"/>
    </row>
    <row r="599" spans="1:15" ht="12.75" customHeight="1" x14ac:dyDescent="0.2">
      <c r="A599" s="11"/>
      <c r="B599" s="11"/>
      <c r="C599" s="11"/>
      <c r="E599" s="11"/>
      <c r="M599" s="3"/>
      <c r="O599" s="3"/>
    </row>
    <row r="600" spans="1:15" ht="12.75" customHeight="1" x14ac:dyDescent="0.2">
      <c r="A600" s="11"/>
      <c r="B600" s="11"/>
      <c r="C600" s="11"/>
      <c r="E600" s="11"/>
      <c r="M600" s="3"/>
      <c r="O600" s="3"/>
    </row>
    <row r="601" spans="1:15" ht="12.75" customHeight="1" x14ac:dyDescent="0.2">
      <c r="A601" s="11"/>
      <c r="B601" s="11"/>
      <c r="C601" s="11"/>
      <c r="E601" s="11"/>
      <c r="M601" s="3"/>
      <c r="O601" s="3"/>
    </row>
    <row r="602" spans="1:15" ht="12.75" customHeight="1" x14ac:dyDescent="0.2">
      <c r="A602" s="11"/>
      <c r="B602" s="11"/>
      <c r="C602" s="11"/>
      <c r="E602" s="11"/>
      <c r="M602" s="3"/>
      <c r="O602" s="3"/>
    </row>
    <row r="603" spans="1:15" ht="12.75" customHeight="1" x14ac:dyDescent="0.2">
      <c r="A603" s="11"/>
      <c r="B603" s="11"/>
      <c r="C603" s="11"/>
      <c r="E603" s="11"/>
      <c r="M603" s="3"/>
      <c r="O603" s="3"/>
    </row>
    <row r="604" spans="1:15" ht="12.75" customHeight="1" x14ac:dyDescent="0.2">
      <c r="A604" s="11"/>
      <c r="B604" s="11"/>
      <c r="C604" s="11"/>
      <c r="E604" s="11"/>
      <c r="M604" s="3"/>
      <c r="O604" s="3"/>
    </row>
    <row r="605" spans="1:15" ht="12.75" customHeight="1" x14ac:dyDescent="0.2">
      <c r="A605" s="11"/>
      <c r="B605" s="11"/>
      <c r="C605" s="11"/>
      <c r="E605" s="11"/>
      <c r="M605" s="3"/>
      <c r="O605" s="3"/>
    </row>
    <row r="606" spans="1:15" ht="12.75" customHeight="1" x14ac:dyDescent="0.2">
      <c r="A606" s="11"/>
      <c r="B606" s="11"/>
      <c r="C606" s="11"/>
      <c r="E606" s="11"/>
      <c r="M606" s="3"/>
      <c r="O606" s="3"/>
    </row>
    <row r="607" spans="1:15" ht="12.75" customHeight="1" x14ac:dyDescent="0.2">
      <c r="A607" s="11"/>
      <c r="B607" s="11"/>
      <c r="C607" s="11"/>
      <c r="E607" s="11"/>
      <c r="M607" s="3"/>
      <c r="O607" s="3"/>
    </row>
    <row r="608" spans="1:15" ht="12.75" customHeight="1" x14ac:dyDescent="0.2">
      <c r="A608" s="11"/>
      <c r="B608" s="11"/>
      <c r="C608" s="11"/>
      <c r="E608" s="11"/>
      <c r="M608" s="3"/>
      <c r="O608" s="3"/>
    </row>
    <row r="609" spans="1:15" ht="12.75" customHeight="1" x14ac:dyDescent="0.2">
      <c r="A609" s="11"/>
      <c r="B609" s="11"/>
      <c r="C609" s="11"/>
      <c r="E609" s="11"/>
      <c r="M609" s="3"/>
      <c r="O609" s="3"/>
    </row>
    <row r="610" spans="1:15" ht="12.75" customHeight="1" x14ac:dyDescent="0.2">
      <c r="A610" s="11"/>
      <c r="B610" s="11"/>
      <c r="C610" s="11"/>
      <c r="E610" s="11"/>
      <c r="M610" s="3"/>
      <c r="O610" s="3"/>
    </row>
    <row r="611" spans="1:15" ht="12.75" customHeight="1" x14ac:dyDescent="0.2">
      <c r="A611" s="11"/>
      <c r="B611" s="11"/>
      <c r="C611" s="11"/>
      <c r="E611" s="11"/>
      <c r="M611" s="3"/>
      <c r="O611" s="3"/>
    </row>
    <row r="612" spans="1:15" ht="12.75" customHeight="1" x14ac:dyDescent="0.2">
      <c r="A612" s="11"/>
      <c r="B612" s="11"/>
      <c r="C612" s="11"/>
      <c r="E612" s="11"/>
      <c r="M612" s="3"/>
      <c r="O612" s="3"/>
    </row>
    <row r="613" spans="1:15" ht="12.75" customHeight="1" x14ac:dyDescent="0.2">
      <c r="A613" s="11"/>
      <c r="B613" s="11"/>
      <c r="C613" s="11"/>
      <c r="E613" s="11"/>
      <c r="M613" s="3"/>
      <c r="O613" s="3"/>
    </row>
    <row r="614" spans="1:15" ht="12.75" customHeight="1" x14ac:dyDescent="0.2">
      <c r="A614" s="11"/>
      <c r="B614" s="11"/>
      <c r="C614" s="11"/>
      <c r="E614" s="11"/>
      <c r="M614" s="3"/>
      <c r="O614" s="3"/>
    </row>
    <row r="615" spans="1:15" ht="12.75" customHeight="1" x14ac:dyDescent="0.2">
      <c r="A615" s="11"/>
      <c r="B615" s="11"/>
      <c r="C615" s="11"/>
      <c r="E615" s="11"/>
      <c r="M615" s="3"/>
      <c r="O615" s="3"/>
    </row>
    <row r="616" spans="1:15" ht="12.75" customHeight="1" x14ac:dyDescent="0.2">
      <c r="A616" s="11"/>
      <c r="B616" s="11"/>
      <c r="C616" s="11"/>
      <c r="E616" s="11"/>
      <c r="M616" s="3"/>
      <c r="O616" s="3"/>
    </row>
    <row r="617" spans="1:15" ht="12.75" customHeight="1" x14ac:dyDescent="0.2">
      <c r="A617" s="11"/>
      <c r="B617" s="11"/>
      <c r="C617" s="11"/>
      <c r="E617" s="11"/>
      <c r="M617" s="3"/>
      <c r="O617" s="3"/>
    </row>
    <row r="618" spans="1:15" ht="12.75" customHeight="1" x14ac:dyDescent="0.2">
      <c r="A618" s="11"/>
      <c r="B618" s="11"/>
      <c r="C618" s="11"/>
      <c r="E618" s="11"/>
      <c r="M618" s="3"/>
      <c r="O618" s="3"/>
    </row>
    <row r="619" spans="1:15" ht="12.75" customHeight="1" x14ac:dyDescent="0.2">
      <c r="A619" s="11"/>
      <c r="B619" s="11"/>
      <c r="C619" s="11"/>
      <c r="E619" s="11"/>
      <c r="M619" s="3"/>
      <c r="O619" s="3"/>
    </row>
    <row r="620" spans="1:15" ht="12.75" customHeight="1" x14ac:dyDescent="0.2">
      <c r="A620" s="11"/>
      <c r="B620" s="11"/>
      <c r="C620" s="11"/>
      <c r="E620" s="11"/>
      <c r="M620" s="3"/>
      <c r="O620" s="3"/>
    </row>
    <row r="621" spans="1:15" ht="12.75" customHeight="1" x14ac:dyDescent="0.2">
      <c r="A621" s="11"/>
      <c r="B621" s="11"/>
      <c r="C621" s="11"/>
      <c r="E621" s="11"/>
      <c r="M621" s="3"/>
      <c r="O621" s="3"/>
    </row>
    <row r="622" spans="1:15" ht="12.75" customHeight="1" x14ac:dyDescent="0.2">
      <c r="A622" s="11"/>
      <c r="B622" s="11"/>
      <c r="C622" s="11"/>
      <c r="E622" s="11"/>
      <c r="M622" s="3"/>
      <c r="O622" s="3"/>
    </row>
    <row r="623" spans="1:15" ht="12.75" customHeight="1" x14ac:dyDescent="0.2">
      <c r="A623" s="11"/>
      <c r="B623" s="11"/>
      <c r="C623" s="11"/>
      <c r="E623" s="11"/>
      <c r="M623" s="3"/>
      <c r="O623" s="3"/>
    </row>
    <row r="624" spans="1:15" ht="12.75" customHeight="1" x14ac:dyDescent="0.2">
      <c r="A624" s="11"/>
      <c r="B624" s="11"/>
      <c r="C624" s="11"/>
      <c r="E624" s="11"/>
      <c r="M624" s="3"/>
      <c r="O624" s="3"/>
    </row>
    <row r="625" spans="1:15" ht="12.75" customHeight="1" x14ac:dyDescent="0.2">
      <c r="A625" s="11"/>
      <c r="B625" s="11"/>
      <c r="C625" s="11"/>
      <c r="E625" s="11"/>
      <c r="M625" s="3"/>
      <c r="O625" s="3"/>
    </row>
    <row r="626" spans="1:15" ht="12.75" customHeight="1" x14ac:dyDescent="0.2">
      <c r="A626" s="11"/>
      <c r="B626" s="11"/>
      <c r="C626" s="11"/>
      <c r="E626" s="11"/>
      <c r="M626" s="3"/>
      <c r="O626" s="3"/>
    </row>
    <row r="627" spans="1:15" ht="12.75" customHeight="1" x14ac:dyDescent="0.2">
      <c r="A627" s="11"/>
      <c r="B627" s="11"/>
      <c r="C627" s="11"/>
      <c r="E627" s="11"/>
      <c r="M627" s="3"/>
      <c r="O627" s="3"/>
    </row>
    <row r="628" spans="1:15" ht="12.75" customHeight="1" x14ac:dyDescent="0.2">
      <c r="A628" s="11"/>
      <c r="B628" s="11"/>
      <c r="C628" s="11"/>
      <c r="E628" s="11"/>
      <c r="M628" s="3"/>
      <c r="O628" s="3"/>
    </row>
    <row r="629" spans="1:15" ht="12.75" customHeight="1" x14ac:dyDescent="0.2">
      <c r="A629" s="11"/>
      <c r="B629" s="11"/>
      <c r="C629" s="11"/>
      <c r="E629" s="11"/>
      <c r="M629" s="3"/>
      <c r="O629" s="3"/>
    </row>
    <row r="630" spans="1:15" ht="12.75" customHeight="1" x14ac:dyDescent="0.2">
      <c r="A630" s="11"/>
      <c r="B630" s="11"/>
      <c r="C630" s="11"/>
      <c r="E630" s="11"/>
      <c r="M630" s="3"/>
      <c r="O630" s="3"/>
    </row>
    <row r="631" spans="1:15" ht="12.75" customHeight="1" x14ac:dyDescent="0.2">
      <c r="A631" s="11"/>
      <c r="B631" s="11"/>
      <c r="C631" s="11"/>
      <c r="E631" s="11"/>
      <c r="M631" s="3"/>
      <c r="O631" s="3"/>
    </row>
    <row r="632" spans="1:15" ht="12.75" customHeight="1" x14ac:dyDescent="0.2">
      <c r="A632" s="11"/>
      <c r="B632" s="11"/>
      <c r="C632" s="11"/>
      <c r="E632" s="11"/>
      <c r="M632" s="3"/>
      <c r="O632" s="3"/>
    </row>
    <row r="633" spans="1:15" ht="12.75" customHeight="1" x14ac:dyDescent="0.2">
      <c r="A633" s="11"/>
      <c r="B633" s="11"/>
      <c r="C633" s="11"/>
      <c r="E633" s="11"/>
      <c r="M633" s="3"/>
      <c r="O633" s="3"/>
    </row>
    <row r="634" spans="1:15" ht="12.75" customHeight="1" x14ac:dyDescent="0.2">
      <c r="A634" s="11"/>
      <c r="B634" s="11"/>
      <c r="C634" s="11"/>
      <c r="E634" s="11"/>
      <c r="M634" s="3"/>
      <c r="O634" s="3"/>
    </row>
    <row r="635" spans="1:15" ht="12.75" customHeight="1" x14ac:dyDescent="0.2">
      <c r="A635" s="11"/>
      <c r="B635" s="11"/>
      <c r="C635" s="11"/>
      <c r="E635" s="11"/>
      <c r="M635" s="3"/>
      <c r="O635" s="3"/>
    </row>
    <row r="636" spans="1:15" ht="12.75" customHeight="1" x14ac:dyDescent="0.2">
      <c r="A636" s="11"/>
      <c r="B636" s="11"/>
      <c r="C636" s="11"/>
      <c r="E636" s="11"/>
      <c r="M636" s="3"/>
      <c r="O636" s="3"/>
    </row>
    <row r="637" spans="1:15" ht="12.75" customHeight="1" x14ac:dyDescent="0.2">
      <c r="A637" s="11"/>
      <c r="B637" s="11"/>
      <c r="C637" s="11"/>
      <c r="E637" s="11"/>
      <c r="M637" s="3"/>
      <c r="O637" s="3"/>
    </row>
    <row r="638" spans="1:15" ht="12.75" customHeight="1" x14ac:dyDescent="0.2">
      <c r="A638" s="11"/>
      <c r="B638" s="11"/>
      <c r="C638" s="11"/>
      <c r="E638" s="11"/>
      <c r="M638" s="3"/>
      <c r="O638" s="3"/>
    </row>
    <row r="639" spans="1:15" ht="12.75" customHeight="1" x14ac:dyDescent="0.2">
      <c r="A639" s="11"/>
      <c r="B639" s="11"/>
      <c r="C639" s="11"/>
      <c r="E639" s="11"/>
      <c r="M639" s="3"/>
      <c r="O639" s="3"/>
    </row>
    <row r="640" spans="1:15" ht="12.75" customHeight="1" x14ac:dyDescent="0.2">
      <c r="A640" s="11"/>
      <c r="B640" s="11"/>
      <c r="C640" s="11"/>
      <c r="E640" s="11"/>
      <c r="M640" s="3"/>
      <c r="O640" s="3"/>
    </row>
    <row r="641" spans="1:15" ht="12.75" customHeight="1" x14ac:dyDescent="0.2">
      <c r="A641" s="11"/>
      <c r="B641" s="11"/>
      <c r="C641" s="11"/>
      <c r="E641" s="11"/>
      <c r="M641" s="3"/>
      <c r="O641" s="3"/>
    </row>
    <row r="642" spans="1:15" ht="12.75" customHeight="1" x14ac:dyDescent="0.2">
      <c r="A642" s="11"/>
      <c r="B642" s="11"/>
      <c r="C642" s="11"/>
      <c r="E642" s="11"/>
      <c r="M642" s="3"/>
      <c r="O642" s="3"/>
    </row>
    <row r="643" spans="1:15" ht="12.75" customHeight="1" x14ac:dyDescent="0.2">
      <c r="A643" s="11"/>
      <c r="B643" s="11"/>
      <c r="C643" s="11"/>
      <c r="E643" s="11"/>
      <c r="M643" s="3"/>
      <c r="O643" s="3"/>
    </row>
    <row r="644" spans="1:15" ht="12.75" customHeight="1" x14ac:dyDescent="0.2">
      <c r="A644" s="11"/>
      <c r="B644" s="11"/>
      <c r="C644" s="11"/>
      <c r="E644" s="11"/>
      <c r="M644" s="3"/>
      <c r="O644" s="3"/>
    </row>
    <row r="645" spans="1:15" ht="12.75" customHeight="1" x14ac:dyDescent="0.2">
      <c r="A645" s="11"/>
      <c r="B645" s="11"/>
      <c r="C645" s="11"/>
      <c r="E645" s="11"/>
      <c r="M645" s="3"/>
      <c r="O645" s="3"/>
    </row>
    <row r="646" spans="1:15" ht="12.75" customHeight="1" x14ac:dyDescent="0.2">
      <c r="A646" s="11"/>
      <c r="B646" s="11"/>
      <c r="C646" s="11"/>
      <c r="E646" s="11"/>
      <c r="M646" s="3"/>
      <c r="O646" s="3"/>
    </row>
    <row r="647" spans="1:15" ht="12.75" customHeight="1" x14ac:dyDescent="0.2">
      <c r="A647" s="11"/>
      <c r="B647" s="11"/>
      <c r="C647" s="11"/>
      <c r="E647" s="11"/>
      <c r="M647" s="3"/>
      <c r="O647" s="3"/>
    </row>
    <row r="648" spans="1:15" ht="12.75" customHeight="1" x14ac:dyDescent="0.2">
      <c r="A648" s="11"/>
      <c r="B648" s="11"/>
      <c r="C648" s="11"/>
      <c r="E648" s="11"/>
      <c r="M648" s="3"/>
      <c r="O648" s="3"/>
    </row>
    <row r="649" spans="1:15" ht="12.75" customHeight="1" x14ac:dyDescent="0.2">
      <c r="A649" s="11"/>
      <c r="B649" s="11"/>
      <c r="C649" s="11"/>
      <c r="E649" s="11"/>
      <c r="M649" s="3"/>
      <c r="O649" s="3"/>
    </row>
    <row r="650" spans="1:15" ht="12.75" customHeight="1" x14ac:dyDescent="0.2">
      <c r="A650" s="11"/>
      <c r="B650" s="11"/>
      <c r="C650" s="11"/>
      <c r="E650" s="11"/>
      <c r="M650" s="3"/>
      <c r="O650" s="3"/>
    </row>
    <row r="651" spans="1:15" ht="12.75" customHeight="1" x14ac:dyDescent="0.2">
      <c r="A651" s="11"/>
      <c r="B651" s="11"/>
      <c r="C651" s="11"/>
      <c r="E651" s="11"/>
      <c r="M651" s="3"/>
      <c r="O651" s="3"/>
    </row>
    <row r="652" spans="1:15" ht="12.75" customHeight="1" x14ac:dyDescent="0.2">
      <c r="A652" s="11"/>
      <c r="B652" s="11"/>
      <c r="C652" s="11"/>
      <c r="E652" s="11"/>
      <c r="M652" s="3"/>
      <c r="O652" s="3"/>
    </row>
    <row r="653" spans="1:15" ht="12.75" customHeight="1" x14ac:dyDescent="0.2">
      <c r="A653" s="11"/>
      <c r="B653" s="11"/>
      <c r="C653" s="11"/>
      <c r="E653" s="11"/>
      <c r="M653" s="3"/>
      <c r="O653" s="3"/>
    </row>
    <row r="654" spans="1:15" ht="12.75" customHeight="1" x14ac:dyDescent="0.2">
      <c r="A654" s="11"/>
      <c r="B654" s="11"/>
      <c r="C654" s="11"/>
      <c r="E654" s="11"/>
      <c r="M654" s="3"/>
      <c r="O654" s="3"/>
    </row>
    <row r="655" spans="1:15" ht="12.75" customHeight="1" x14ac:dyDescent="0.2">
      <c r="A655" s="11"/>
      <c r="B655" s="11"/>
      <c r="C655" s="11"/>
      <c r="E655" s="11"/>
      <c r="M655" s="3"/>
      <c r="O655" s="3"/>
    </row>
    <row r="656" spans="1:15" ht="12.75" customHeight="1" x14ac:dyDescent="0.2">
      <c r="A656" s="11"/>
      <c r="B656" s="11"/>
      <c r="C656" s="11"/>
      <c r="E656" s="11"/>
      <c r="M656" s="3"/>
      <c r="O656" s="3"/>
    </row>
    <row r="657" spans="1:15" ht="12.75" customHeight="1" x14ac:dyDescent="0.2">
      <c r="A657" s="11"/>
      <c r="B657" s="11"/>
      <c r="C657" s="11"/>
      <c r="E657" s="11"/>
      <c r="M657" s="3"/>
      <c r="O657" s="3"/>
    </row>
    <row r="658" spans="1:15" ht="12.75" customHeight="1" x14ac:dyDescent="0.2">
      <c r="A658" s="11"/>
      <c r="B658" s="11"/>
      <c r="C658" s="11"/>
      <c r="E658" s="11"/>
      <c r="M658" s="3"/>
      <c r="O658" s="3"/>
    </row>
    <row r="659" spans="1:15" ht="12.75" customHeight="1" x14ac:dyDescent="0.2">
      <c r="A659" s="11"/>
      <c r="B659" s="11"/>
      <c r="C659" s="11"/>
      <c r="E659" s="11"/>
      <c r="M659" s="3"/>
      <c r="O659" s="3"/>
    </row>
    <row r="660" spans="1:15" ht="12.75" customHeight="1" x14ac:dyDescent="0.2">
      <c r="A660" s="11"/>
      <c r="B660" s="11"/>
      <c r="C660" s="11"/>
      <c r="E660" s="11"/>
      <c r="M660" s="3"/>
      <c r="O660" s="3"/>
    </row>
    <row r="661" spans="1:15" ht="12.75" customHeight="1" x14ac:dyDescent="0.2">
      <c r="A661" s="11"/>
      <c r="B661" s="11"/>
      <c r="C661" s="11"/>
      <c r="E661" s="11"/>
      <c r="M661" s="3"/>
      <c r="O661" s="3"/>
    </row>
    <row r="662" spans="1:15" ht="12.75" customHeight="1" x14ac:dyDescent="0.2">
      <c r="A662" s="11"/>
      <c r="B662" s="11"/>
      <c r="C662" s="11"/>
      <c r="E662" s="11"/>
      <c r="M662" s="3"/>
      <c r="O662" s="3"/>
    </row>
    <row r="663" spans="1:15" ht="12.75" customHeight="1" x14ac:dyDescent="0.2">
      <c r="A663" s="11"/>
      <c r="B663" s="11"/>
      <c r="C663" s="11"/>
      <c r="E663" s="11"/>
      <c r="M663" s="3"/>
      <c r="O663" s="3"/>
    </row>
    <row r="664" spans="1:15" ht="12.75" customHeight="1" x14ac:dyDescent="0.2">
      <c r="A664" s="11"/>
      <c r="B664" s="11"/>
      <c r="C664" s="11"/>
      <c r="E664" s="11"/>
      <c r="M664" s="3"/>
      <c r="O664" s="3"/>
    </row>
    <row r="665" spans="1:15" ht="12.75" customHeight="1" x14ac:dyDescent="0.2">
      <c r="A665" s="11"/>
      <c r="B665" s="11"/>
      <c r="C665" s="11"/>
      <c r="E665" s="11"/>
      <c r="M665" s="3"/>
      <c r="O665" s="3"/>
    </row>
    <row r="666" spans="1:15" ht="12.75" customHeight="1" x14ac:dyDescent="0.2">
      <c r="A666" s="11"/>
      <c r="B666" s="11"/>
      <c r="C666" s="11"/>
      <c r="E666" s="11"/>
      <c r="M666" s="3"/>
      <c r="O666" s="3"/>
    </row>
    <row r="667" spans="1:15" ht="12.75" customHeight="1" x14ac:dyDescent="0.2">
      <c r="A667" s="11"/>
      <c r="B667" s="11"/>
      <c r="C667" s="11"/>
      <c r="E667" s="11"/>
      <c r="M667" s="3"/>
      <c r="O667" s="3"/>
    </row>
    <row r="668" spans="1:15" ht="12.75" customHeight="1" x14ac:dyDescent="0.2">
      <c r="A668" s="11"/>
      <c r="B668" s="11"/>
      <c r="C668" s="11"/>
      <c r="E668" s="11"/>
      <c r="M668" s="3"/>
      <c r="O668" s="3"/>
    </row>
    <row r="669" spans="1:15" ht="12.75" customHeight="1" x14ac:dyDescent="0.2">
      <c r="A669" s="11"/>
      <c r="B669" s="11"/>
      <c r="C669" s="11"/>
      <c r="E669" s="11"/>
      <c r="M669" s="3"/>
      <c r="O669" s="3"/>
    </row>
    <row r="670" spans="1:15" ht="12.75" customHeight="1" x14ac:dyDescent="0.2">
      <c r="A670" s="11"/>
      <c r="B670" s="11"/>
      <c r="C670" s="11"/>
      <c r="E670" s="11"/>
      <c r="M670" s="3"/>
      <c r="O670" s="3"/>
    </row>
    <row r="671" spans="1:15" ht="12.75" customHeight="1" x14ac:dyDescent="0.2">
      <c r="A671" s="11"/>
      <c r="B671" s="11"/>
      <c r="C671" s="11"/>
      <c r="E671" s="11"/>
      <c r="M671" s="3"/>
      <c r="O671" s="3"/>
    </row>
    <row r="672" spans="1:15" ht="12.75" customHeight="1" x14ac:dyDescent="0.2">
      <c r="A672" s="11"/>
      <c r="B672" s="11"/>
      <c r="C672" s="11"/>
      <c r="E672" s="11"/>
      <c r="M672" s="3"/>
      <c r="O672" s="3"/>
    </row>
    <row r="673" spans="1:15" ht="12.75" customHeight="1" x14ac:dyDescent="0.2">
      <c r="A673" s="11"/>
      <c r="B673" s="11"/>
      <c r="C673" s="11"/>
      <c r="E673" s="11"/>
      <c r="M673" s="3"/>
      <c r="O673" s="3"/>
    </row>
    <row r="674" spans="1:15" ht="12.75" customHeight="1" x14ac:dyDescent="0.2">
      <c r="A674" s="11"/>
      <c r="B674" s="11"/>
      <c r="C674" s="11"/>
      <c r="E674" s="11"/>
      <c r="M674" s="3"/>
      <c r="O674" s="3"/>
    </row>
    <row r="675" spans="1:15" ht="12.75" customHeight="1" x14ac:dyDescent="0.2">
      <c r="A675" s="11"/>
      <c r="B675" s="11"/>
      <c r="C675" s="11"/>
      <c r="E675" s="11"/>
      <c r="M675" s="3"/>
      <c r="O675" s="3"/>
    </row>
    <row r="676" spans="1:15" ht="12.75" customHeight="1" x14ac:dyDescent="0.2">
      <c r="A676" s="11"/>
      <c r="B676" s="11"/>
      <c r="C676" s="11"/>
      <c r="E676" s="11"/>
      <c r="M676" s="3"/>
      <c r="O676" s="3"/>
    </row>
    <row r="677" spans="1:15" ht="12.75" customHeight="1" x14ac:dyDescent="0.2">
      <c r="A677" s="11"/>
      <c r="B677" s="11"/>
      <c r="C677" s="11"/>
      <c r="E677" s="11"/>
      <c r="M677" s="3"/>
      <c r="O677" s="3"/>
    </row>
    <row r="678" spans="1:15" ht="12.75" customHeight="1" x14ac:dyDescent="0.2">
      <c r="A678" s="11"/>
      <c r="B678" s="11"/>
      <c r="C678" s="11"/>
      <c r="E678" s="11"/>
      <c r="M678" s="3"/>
      <c r="O678" s="3"/>
    </row>
    <row r="679" spans="1:15" ht="12.75" customHeight="1" x14ac:dyDescent="0.2">
      <c r="A679" s="11"/>
      <c r="B679" s="11"/>
      <c r="C679" s="11"/>
      <c r="E679" s="11"/>
      <c r="M679" s="3"/>
      <c r="O679" s="3"/>
    </row>
    <row r="680" spans="1:15" ht="12.75" customHeight="1" x14ac:dyDescent="0.2">
      <c r="A680" s="11"/>
      <c r="B680" s="11"/>
      <c r="C680" s="11"/>
      <c r="E680" s="11"/>
      <c r="M680" s="3"/>
      <c r="O680" s="3"/>
    </row>
    <row r="681" spans="1:15" ht="12.75" customHeight="1" x14ac:dyDescent="0.2">
      <c r="A681" s="11"/>
      <c r="B681" s="11"/>
      <c r="C681" s="11"/>
      <c r="E681" s="11"/>
      <c r="M681" s="3"/>
      <c r="O681" s="3"/>
    </row>
    <row r="682" spans="1:15" ht="12.75" customHeight="1" x14ac:dyDescent="0.2">
      <c r="A682" s="11"/>
      <c r="B682" s="11"/>
      <c r="C682" s="11"/>
      <c r="E682" s="11"/>
      <c r="M682" s="3"/>
      <c r="O682" s="3"/>
    </row>
    <row r="683" spans="1:15" ht="12.75" customHeight="1" x14ac:dyDescent="0.2">
      <c r="A683" s="11"/>
      <c r="B683" s="11"/>
      <c r="C683" s="11"/>
      <c r="E683" s="11"/>
      <c r="M683" s="3"/>
      <c r="O683" s="3"/>
    </row>
    <row r="684" spans="1:15" ht="12.75" customHeight="1" x14ac:dyDescent="0.2">
      <c r="A684" s="11"/>
      <c r="B684" s="11"/>
      <c r="C684" s="11"/>
      <c r="E684" s="11"/>
      <c r="M684" s="3"/>
      <c r="O684" s="3"/>
    </row>
    <row r="685" spans="1:15" ht="12.75" customHeight="1" x14ac:dyDescent="0.2">
      <c r="A685" s="11"/>
      <c r="B685" s="11"/>
      <c r="C685" s="11"/>
      <c r="E685" s="11"/>
      <c r="M685" s="3"/>
      <c r="O685" s="3"/>
    </row>
    <row r="686" spans="1:15" ht="12.75" customHeight="1" x14ac:dyDescent="0.2">
      <c r="A686" s="11"/>
      <c r="B686" s="11"/>
      <c r="C686" s="11"/>
      <c r="E686" s="11"/>
      <c r="M686" s="3"/>
      <c r="O686" s="3"/>
    </row>
    <row r="687" spans="1:15" ht="12.75" customHeight="1" x14ac:dyDescent="0.2">
      <c r="A687" s="11"/>
      <c r="B687" s="11"/>
      <c r="C687" s="11"/>
      <c r="E687" s="11"/>
      <c r="M687" s="3"/>
      <c r="O687" s="3"/>
    </row>
    <row r="688" spans="1:15" ht="12.75" customHeight="1" x14ac:dyDescent="0.2">
      <c r="A688" s="11"/>
      <c r="B688" s="11"/>
      <c r="C688" s="11"/>
      <c r="E688" s="11"/>
      <c r="M688" s="3"/>
      <c r="O688" s="3"/>
    </row>
    <row r="689" spans="1:15" ht="12.75" customHeight="1" x14ac:dyDescent="0.2">
      <c r="A689" s="11"/>
      <c r="B689" s="11"/>
      <c r="C689" s="11"/>
      <c r="E689" s="11"/>
      <c r="M689" s="3"/>
      <c r="O689" s="3"/>
    </row>
    <row r="690" spans="1:15" ht="12.75" customHeight="1" x14ac:dyDescent="0.2">
      <c r="A690" s="11"/>
      <c r="B690" s="11"/>
      <c r="C690" s="11"/>
      <c r="E690" s="11"/>
      <c r="M690" s="3"/>
      <c r="O690" s="3"/>
    </row>
    <row r="691" spans="1:15" ht="12.75" customHeight="1" x14ac:dyDescent="0.2">
      <c r="A691" s="11"/>
      <c r="B691" s="11"/>
      <c r="C691" s="11"/>
      <c r="E691" s="11"/>
      <c r="M691" s="3"/>
      <c r="O691" s="3"/>
    </row>
    <row r="692" spans="1:15" ht="12.75" customHeight="1" x14ac:dyDescent="0.2">
      <c r="A692" s="11"/>
      <c r="B692" s="11"/>
      <c r="C692" s="11"/>
      <c r="E692" s="11"/>
      <c r="M692" s="3"/>
      <c r="O692" s="3"/>
    </row>
    <row r="693" spans="1:15" ht="12.75" customHeight="1" x14ac:dyDescent="0.2">
      <c r="A693" s="11"/>
      <c r="B693" s="11"/>
      <c r="C693" s="11"/>
      <c r="E693" s="11"/>
      <c r="M693" s="3"/>
      <c r="O693" s="3"/>
    </row>
    <row r="694" spans="1:15" ht="12.75" customHeight="1" x14ac:dyDescent="0.2">
      <c r="A694" s="11"/>
      <c r="B694" s="11"/>
      <c r="C694" s="11"/>
      <c r="E694" s="11"/>
      <c r="M694" s="3"/>
      <c r="O694" s="3"/>
    </row>
    <row r="695" spans="1:15" ht="12.75" customHeight="1" x14ac:dyDescent="0.2">
      <c r="A695" s="11"/>
      <c r="B695" s="11"/>
      <c r="C695" s="11"/>
      <c r="E695" s="11"/>
      <c r="M695" s="3"/>
      <c r="O695" s="3"/>
    </row>
    <row r="696" spans="1:15" ht="12.75" customHeight="1" x14ac:dyDescent="0.2">
      <c r="A696" s="11"/>
      <c r="B696" s="11"/>
      <c r="C696" s="11"/>
      <c r="E696" s="11"/>
      <c r="M696" s="3"/>
      <c r="O696" s="3"/>
    </row>
    <row r="697" spans="1:15" ht="12.75" customHeight="1" x14ac:dyDescent="0.2">
      <c r="A697" s="11"/>
      <c r="B697" s="11"/>
      <c r="C697" s="11"/>
      <c r="E697" s="11"/>
      <c r="M697" s="3"/>
      <c r="O697" s="3"/>
    </row>
    <row r="698" spans="1:15" ht="12.75" customHeight="1" x14ac:dyDescent="0.2">
      <c r="A698" s="11"/>
      <c r="B698" s="11"/>
      <c r="C698" s="11"/>
      <c r="E698" s="11"/>
      <c r="M698" s="3"/>
      <c r="O698" s="3"/>
    </row>
    <row r="699" spans="1:15" ht="12.75" customHeight="1" x14ac:dyDescent="0.2">
      <c r="A699" s="11"/>
      <c r="B699" s="11"/>
      <c r="C699" s="11"/>
      <c r="E699" s="11"/>
      <c r="M699" s="3"/>
      <c r="O699" s="3"/>
    </row>
    <row r="700" spans="1:15" ht="12.75" customHeight="1" x14ac:dyDescent="0.2">
      <c r="A700" s="11"/>
      <c r="B700" s="11"/>
      <c r="C700" s="11"/>
      <c r="E700" s="11"/>
      <c r="M700" s="3"/>
      <c r="O700" s="3"/>
    </row>
    <row r="701" spans="1:15" ht="12.75" customHeight="1" x14ac:dyDescent="0.2">
      <c r="A701" s="11"/>
      <c r="B701" s="11"/>
      <c r="C701" s="11"/>
      <c r="E701" s="11"/>
      <c r="M701" s="3"/>
      <c r="O701" s="3"/>
    </row>
    <row r="702" spans="1:15" ht="12.75" customHeight="1" x14ac:dyDescent="0.2">
      <c r="A702" s="11"/>
      <c r="B702" s="11"/>
      <c r="C702" s="11"/>
      <c r="E702" s="11"/>
      <c r="M702" s="3"/>
      <c r="O702" s="3"/>
    </row>
    <row r="703" spans="1:15" ht="12.75" customHeight="1" x14ac:dyDescent="0.2">
      <c r="A703" s="11"/>
      <c r="B703" s="11"/>
      <c r="C703" s="11"/>
      <c r="E703" s="11"/>
      <c r="M703" s="3"/>
      <c r="O703" s="3"/>
    </row>
    <row r="704" spans="1:15" ht="12.75" customHeight="1" x14ac:dyDescent="0.2">
      <c r="A704" s="11"/>
      <c r="B704" s="11"/>
      <c r="C704" s="11"/>
      <c r="E704" s="11"/>
      <c r="M704" s="3"/>
      <c r="O704" s="3"/>
    </row>
    <row r="705" spans="1:15" ht="12.75" customHeight="1" x14ac:dyDescent="0.2">
      <c r="A705" s="11"/>
      <c r="B705" s="11"/>
      <c r="C705" s="11"/>
      <c r="E705" s="11"/>
      <c r="M705" s="3"/>
      <c r="O705" s="3"/>
    </row>
    <row r="706" spans="1:15" ht="12.75" customHeight="1" x14ac:dyDescent="0.2">
      <c r="A706" s="11"/>
      <c r="B706" s="11"/>
      <c r="C706" s="11"/>
      <c r="E706" s="11"/>
      <c r="M706" s="3"/>
      <c r="O706" s="3"/>
    </row>
    <row r="707" spans="1:15" ht="12.75" customHeight="1" x14ac:dyDescent="0.2">
      <c r="A707" s="11"/>
      <c r="B707" s="11"/>
      <c r="C707" s="11"/>
      <c r="E707" s="11"/>
      <c r="M707" s="3"/>
      <c r="O707" s="3"/>
    </row>
    <row r="708" spans="1:15" ht="12.75" customHeight="1" x14ac:dyDescent="0.2">
      <c r="A708" s="11"/>
      <c r="B708" s="11"/>
      <c r="C708" s="11"/>
      <c r="E708" s="11"/>
      <c r="M708" s="3"/>
      <c r="O708" s="3"/>
    </row>
    <row r="709" spans="1:15" ht="12.75" customHeight="1" x14ac:dyDescent="0.2">
      <c r="A709" s="11"/>
      <c r="B709" s="11"/>
      <c r="C709" s="11"/>
      <c r="E709" s="11"/>
      <c r="M709" s="3"/>
      <c r="O709" s="3"/>
    </row>
    <row r="710" spans="1:15" ht="12.75" customHeight="1" x14ac:dyDescent="0.2">
      <c r="A710" s="11"/>
      <c r="B710" s="11"/>
      <c r="C710" s="11"/>
      <c r="E710" s="11"/>
      <c r="M710" s="3"/>
      <c r="O710" s="3"/>
    </row>
    <row r="711" spans="1:15" ht="12.75" customHeight="1" x14ac:dyDescent="0.2">
      <c r="A711" s="11"/>
      <c r="B711" s="11"/>
      <c r="C711" s="11"/>
      <c r="E711" s="11"/>
      <c r="M711" s="3"/>
      <c r="O711" s="3"/>
    </row>
    <row r="712" spans="1:15" ht="12.75" customHeight="1" x14ac:dyDescent="0.2">
      <c r="A712" s="11"/>
      <c r="B712" s="11"/>
      <c r="C712" s="11"/>
      <c r="E712" s="11"/>
      <c r="M712" s="3"/>
      <c r="O712" s="3"/>
    </row>
    <row r="713" spans="1:15" ht="12.75" customHeight="1" x14ac:dyDescent="0.2">
      <c r="A713" s="11"/>
      <c r="B713" s="11"/>
      <c r="C713" s="11"/>
      <c r="E713" s="11"/>
      <c r="M713" s="3"/>
      <c r="O713" s="3"/>
    </row>
    <row r="714" spans="1:15" ht="12.75" customHeight="1" x14ac:dyDescent="0.2">
      <c r="A714" s="11"/>
      <c r="B714" s="11"/>
      <c r="C714" s="11"/>
      <c r="E714" s="11"/>
      <c r="M714" s="3"/>
      <c r="O714" s="3"/>
    </row>
    <row r="715" spans="1:15" ht="12.75" customHeight="1" x14ac:dyDescent="0.2">
      <c r="A715" s="11"/>
      <c r="B715" s="11"/>
      <c r="C715" s="11"/>
      <c r="E715" s="11"/>
      <c r="M715" s="3"/>
      <c r="O715" s="3"/>
    </row>
    <row r="716" spans="1:15" ht="12.75" customHeight="1" x14ac:dyDescent="0.2">
      <c r="A716" s="11"/>
      <c r="B716" s="11"/>
      <c r="C716" s="11"/>
      <c r="E716" s="11"/>
      <c r="M716" s="3"/>
      <c r="O716" s="3"/>
    </row>
    <row r="717" spans="1:15" ht="12.75" customHeight="1" x14ac:dyDescent="0.2">
      <c r="A717" s="11"/>
      <c r="B717" s="11"/>
      <c r="C717" s="11"/>
      <c r="E717" s="11"/>
      <c r="M717" s="3"/>
      <c r="O717" s="3"/>
    </row>
    <row r="718" spans="1:15" ht="12.75" customHeight="1" x14ac:dyDescent="0.2">
      <c r="A718" s="11"/>
      <c r="B718" s="11"/>
      <c r="C718" s="11"/>
      <c r="E718" s="11"/>
      <c r="M718" s="3"/>
      <c r="O718" s="3"/>
    </row>
    <row r="719" spans="1:15" ht="12.75" customHeight="1" x14ac:dyDescent="0.2">
      <c r="A719" s="11"/>
      <c r="B719" s="11"/>
      <c r="C719" s="11"/>
      <c r="E719" s="11"/>
      <c r="M719" s="3"/>
      <c r="O719" s="3"/>
    </row>
    <row r="720" spans="1:15" ht="12.75" customHeight="1" x14ac:dyDescent="0.2">
      <c r="A720" s="11"/>
      <c r="B720" s="11"/>
      <c r="C720" s="11"/>
      <c r="E720" s="11"/>
      <c r="M720" s="3"/>
      <c r="O720" s="3"/>
    </row>
    <row r="721" spans="1:15" ht="12.75" customHeight="1" x14ac:dyDescent="0.2">
      <c r="A721" s="11"/>
      <c r="B721" s="11"/>
      <c r="C721" s="11"/>
      <c r="E721" s="11"/>
      <c r="M721" s="3"/>
      <c r="O721" s="3"/>
    </row>
    <row r="722" spans="1:15" ht="12.75" customHeight="1" x14ac:dyDescent="0.2">
      <c r="A722" s="11"/>
      <c r="B722" s="11"/>
      <c r="C722" s="11"/>
      <c r="E722" s="11"/>
      <c r="M722" s="3"/>
      <c r="O722" s="3"/>
    </row>
    <row r="723" spans="1:15" ht="12.75" customHeight="1" x14ac:dyDescent="0.2">
      <c r="A723" s="11"/>
      <c r="B723" s="11"/>
      <c r="C723" s="11"/>
      <c r="E723" s="11"/>
      <c r="M723" s="3"/>
      <c r="O723" s="3"/>
    </row>
    <row r="724" spans="1:15" ht="12.75" customHeight="1" x14ac:dyDescent="0.2">
      <c r="A724" s="11"/>
      <c r="B724" s="11"/>
      <c r="C724" s="11"/>
      <c r="E724" s="11"/>
      <c r="M724" s="3"/>
      <c r="O724" s="3"/>
    </row>
    <row r="725" spans="1:15" ht="12.75" customHeight="1" x14ac:dyDescent="0.2">
      <c r="A725" s="11"/>
      <c r="B725" s="11"/>
      <c r="C725" s="11"/>
      <c r="E725" s="11"/>
      <c r="M725" s="3"/>
      <c r="O725" s="3"/>
    </row>
    <row r="726" spans="1:15" ht="12.75" customHeight="1" x14ac:dyDescent="0.2">
      <c r="A726" s="11"/>
      <c r="B726" s="11"/>
      <c r="C726" s="11"/>
      <c r="E726" s="11"/>
      <c r="M726" s="3"/>
      <c r="O726" s="3"/>
    </row>
    <row r="727" spans="1:15" ht="12.75" customHeight="1" x14ac:dyDescent="0.2">
      <c r="A727" s="11"/>
      <c r="B727" s="11"/>
      <c r="C727" s="11"/>
      <c r="E727" s="11"/>
      <c r="M727" s="3"/>
      <c r="O727" s="3"/>
    </row>
    <row r="728" spans="1:15" ht="12.75" customHeight="1" x14ac:dyDescent="0.2">
      <c r="A728" s="11"/>
      <c r="B728" s="11"/>
      <c r="C728" s="11"/>
      <c r="E728" s="11"/>
      <c r="M728" s="3"/>
      <c r="O728" s="3"/>
    </row>
    <row r="729" spans="1:15" ht="12.75" customHeight="1" x14ac:dyDescent="0.2">
      <c r="A729" s="11"/>
      <c r="B729" s="11"/>
      <c r="C729" s="11"/>
      <c r="E729" s="11"/>
      <c r="M729" s="3"/>
      <c r="O729" s="3"/>
    </row>
    <row r="730" spans="1:15" ht="12.75" customHeight="1" x14ac:dyDescent="0.2">
      <c r="A730" s="11"/>
      <c r="B730" s="11"/>
      <c r="C730" s="11"/>
      <c r="E730" s="11"/>
      <c r="M730" s="3"/>
      <c r="O730" s="3"/>
    </row>
    <row r="731" spans="1:15" ht="12.75" customHeight="1" x14ac:dyDescent="0.2">
      <c r="A731" s="11"/>
      <c r="B731" s="11"/>
      <c r="C731" s="11"/>
      <c r="E731" s="11"/>
      <c r="M731" s="3"/>
      <c r="O731" s="3"/>
    </row>
    <row r="732" spans="1:15" ht="12.75" customHeight="1" x14ac:dyDescent="0.2">
      <c r="A732" s="11"/>
      <c r="B732" s="11"/>
      <c r="C732" s="11"/>
      <c r="E732" s="11"/>
      <c r="M732" s="3"/>
      <c r="O732" s="3"/>
    </row>
    <row r="733" spans="1:15" ht="12.75" customHeight="1" x14ac:dyDescent="0.2">
      <c r="A733" s="11"/>
      <c r="B733" s="11"/>
      <c r="C733" s="11"/>
      <c r="E733" s="11"/>
      <c r="M733" s="3"/>
      <c r="O733" s="3"/>
    </row>
    <row r="734" spans="1:15" ht="12.75" customHeight="1" x14ac:dyDescent="0.2">
      <c r="A734" s="11"/>
      <c r="B734" s="11"/>
      <c r="C734" s="11"/>
      <c r="E734" s="11"/>
      <c r="M734" s="3"/>
      <c r="O734" s="3"/>
    </row>
    <row r="735" spans="1:15" ht="12.75" customHeight="1" x14ac:dyDescent="0.2">
      <c r="A735" s="11"/>
      <c r="B735" s="11"/>
      <c r="C735" s="11"/>
      <c r="E735" s="11"/>
      <c r="M735" s="3"/>
      <c r="O735" s="3"/>
    </row>
    <row r="736" spans="1:15" ht="12.75" customHeight="1" x14ac:dyDescent="0.2">
      <c r="A736" s="11"/>
      <c r="B736" s="11"/>
      <c r="C736" s="11"/>
      <c r="E736" s="11"/>
      <c r="M736" s="3"/>
      <c r="O736" s="3"/>
    </row>
    <row r="737" spans="1:15" ht="12.75" customHeight="1" x14ac:dyDescent="0.2">
      <c r="A737" s="11"/>
      <c r="B737" s="11"/>
      <c r="C737" s="11"/>
      <c r="E737" s="11"/>
      <c r="M737" s="3"/>
      <c r="O737" s="3"/>
    </row>
    <row r="738" spans="1:15" ht="12.75" customHeight="1" x14ac:dyDescent="0.2">
      <c r="A738" s="11"/>
      <c r="B738" s="11"/>
      <c r="C738" s="11"/>
      <c r="E738" s="11"/>
      <c r="M738" s="3"/>
      <c r="O738" s="3"/>
    </row>
    <row r="739" spans="1:15" ht="12.75" customHeight="1" x14ac:dyDescent="0.2">
      <c r="A739" s="11"/>
      <c r="B739" s="11"/>
      <c r="C739" s="11"/>
      <c r="E739" s="11"/>
      <c r="M739" s="3"/>
      <c r="O739" s="3"/>
    </row>
    <row r="740" spans="1:15" ht="12.75" customHeight="1" x14ac:dyDescent="0.2">
      <c r="A740" s="11"/>
      <c r="B740" s="11"/>
      <c r="C740" s="11"/>
      <c r="E740" s="11"/>
      <c r="M740" s="3"/>
      <c r="O740" s="3"/>
    </row>
    <row r="741" spans="1:15" ht="12.75" customHeight="1" x14ac:dyDescent="0.2">
      <c r="A741" s="11"/>
      <c r="B741" s="11"/>
      <c r="C741" s="11"/>
      <c r="E741" s="11"/>
      <c r="M741" s="3"/>
      <c r="O741" s="3"/>
    </row>
    <row r="742" spans="1:15" ht="12.75" customHeight="1" x14ac:dyDescent="0.2">
      <c r="A742" s="11"/>
      <c r="B742" s="11"/>
      <c r="C742" s="11"/>
      <c r="E742" s="11"/>
      <c r="M742" s="3"/>
      <c r="O742" s="3"/>
    </row>
    <row r="743" spans="1:15" ht="12.75" customHeight="1" x14ac:dyDescent="0.2">
      <c r="A743" s="11"/>
      <c r="B743" s="11"/>
      <c r="C743" s="11"/>
      <c r="E743" s="11"/>
      <c r="M743" s="3"/>
      <c r="O743" s="3"/>
    </row>
    <row r="744" spans="1:15" ht="12.75" customHeight="1" x14ac:dyDescent="0.2">
      <c r="A744" s="11"/>
      <c r="B744" s="11"/>
      <c r="C744" s="11"/>
      <c r="E744" s="11"/>
      <c r="M744" s="3"/>
      <c r="O744" s="3"/>
    </row>
    <row r="745" spans="1:15" ht="12.75" customHeight="1" x14ac:dyDescent="0.2">
      <c r="A745" s="11"/>
      <c r="B745" s="11"/>
      <c r="C745" s="11"/>
      <c r="E745" s="11"/>
      <c r="M745" s="3"/>
      <c r="O745" s="3"/>
    </row>
    <row r="746" spans="1:15" ht="12.75" customHeight="1" x14ac:dyDescent="0.2">
      <c r="A746" s="11"/>
      <c r="B746" s="11"/>
      <c r="C746" s="11"/>
      <c r="E746" s="11"/>
      <c r="M746" s="3"/>
      <c r="O746" s="3"/>
    </row>
    <row r="747" spans="1:15" ht="12.75" customHeight="1" x14ac:dyDescent="0.2">
      <c r="A747" s="11"/>
      <c r="B747" s="11"/>
      <c r="C747" s="11"/>
      <c r="E747" s="11"/>
      <c r="M747" s="3"/>
      <c r="O747" s="3"/>
    </row>
    <row r="748" spans="1:15" ht="12.75" customHeight="1" x14ac:dyDescent="0.2">
      <c r="A748" s="11"/>
      <c r="B748" s="11"/>
      <c r="C748" s="11"/>
      <c r="E748" s="11"/>
      <c r="M748" s="3"/>
      <c r="O748" s="3"/>
    </row>
    <row r="749" spans="1:15" ht="12.75" customHeight="1" x14ac:dyDescent="0.2">
      <c r="A749" s="11"/>
      <c r="B749" s="11"/>
      <c r="C749" s="11"/>
      <c r="E749" s="11"/>
      <c r="M749" s="3"/>
      <c r="O749" s="3"/>
    </row>
    <row r="750" spans="1:15" ht="12.75" customHeight="1" x14ac:dyDescent="0.2">
      <c r="A750" s="11"/>
      <c r="B750" s="11"/>
      <c r="C750" s="11"/>
      <c r="E750" s="11"/>
      <c r="M750" s="3"/>
      <c r="O750" s="3"/>
    </row>
    <row r="751" spans="1:15" ht="12.75" customHeight="1" x14ac:dyDescent="0.2">
      <c r="A751" s="11"/>
      <c r="B751" s="11"/>
      <c r="C751" s="11"/>
      <c r="E751" s="11"/>
      <c r="M751" s="3"/>
      <c r="O751" s="3"/>
    </row>
    <row r="752" spans="1:15" ht="12.75" customHeight="1" x14ac:dyDescent="0.2">
      <c r="A752" s="11"/>
      <c r="B752" s="11"/>
      <c r="C752" s="11"/>
      <c r="E752" s="11"/>
      <c r="M752" s="3"/>
      <c r="O752" s="3"/>
    </row>
    <row r="753" spans="1:15" ht="12.75" customHeight="1" x14ac:dyDescent="0.2">
      <c r="A753" s="11"/>
      <c r="B753" s="11"/>
      <c r="C753" s="11"/>
      <c r="E753" s="11"/>
      <c r="M753" s="3"/>
      <c r="O753" s="3"/>
    </row>
    <row r="754" spans="1:15" ht="12.75" customHeight="1" x14ac:dyDescent="0.2">
      <c r="A754" s="11"/>
      <c r="B754" s="11"/>
      <c r="C754" s="11"/>
      <c r="E754" s="11"/>
      <c r="M754" s="3"/>
      <c r="O754" s="3"/>
    </row>
    <row r="755" spans="1:15" ht="12.75" customHeight="1" x14ac:dyDescent="0.2">
      <c r="A755" s="11"/>
      <c r="B755" s="11"/>
      <c r="C755" s="11"/>
      <c r="E755" s="11"/>
      <c r="M755" s="3"/>
      <c r="O755" s="3"/>
    </row>
    <row r="756" spans="1:15" ht="12.75" customHeight="1" x14ac:dyDescent="0.2">
      <c r="A756" s="11"/>
      <c r="B756" s="11"/>
      <c r="C756" s="11"/>
      <c r="E756" s="11"/>
      <c r="M756" s="3"/>
      <c r="O756" s="3"/>
    </row>
    <row r="757" spans="1:15" ht="12.75" customHeight="1" x14ac:dyDescent="0.2">
      <c r="A757" s="11"/>
      <c r="B757" s="11"/>
      <c r="C757" s="11"/>
      <c r="E757" s="11"/>
      <c r="M757" s="3"/>
      <c r="O757" s="3"/>
    </row>
    <row r="758" spans="1:15" ht="12.75" customHeight="1" x14ac:dyDescent="0.2">
      <c r="A758" s="11"/>
      <c r="B758" s="11"/>
      <c r="C758" s="11"/>
      <c r="E758" s="11"/>
      <c r="M758" s="3"/>
      <c r="O758" s="3"/>
    </row>
    <row r="759" spans="1:15" ht="12.75" customHeight="1" x14ac:dyDescent="0.2">
      <c r="A759" s="11"/>
      <c r="B759" s="11"/>
      <c r="C759" s="11"/>
      <c r="E759" s="11"/>
      <c r="M759" s="3"/>
      <c r="O759" s="3"/>
    </row>
    <row r="760" spans="1:15" ht="12.75" customHeight="1" x14ac:dyDescent="0.2">
      <c r="A760" s="11"/>
      <c r="B760" s="11"/>
      <c r="C760" s="11"/>
      <c r="E760" s="11"/>
      <c r="M760" s="3"/>
      <c r="O760" s="3"/>
    </row>
    <row r="761" spans="1:15" ht="12.75" customHeight="1" x14ac:dyDescent="0.2">
      <c r="A761" s="11"/>
      <c r="B761" s="11"/>
      <c r="C761" s="11"/>
      <c r="E761" s="11"/>
      <c r="M761" s="3"/>
      <c r="O761" s="3"/>
    </row>
    <row r="762" spans="1:15" ht="12.75" customHeight="1" x14ac:dyDescent="0.2">
      <c r="A762" s="11"/>
      <c r="B762" s="11"/>
      <c r="C762" s="11"/>
      <c r="E762" s="11"/>
      <c r="M762" s="3"/>
      <c r="O762" s="3"/>
    </row>
    <row r="763" spans="1:15" ht="12.75" customHeight="1" x14ac:dyDescent="0.2">
      <c r="A763" s="11"/>
      <c r="B763" s="11"/>
      <c r="C763" s="11"/>
      <c r="E763" s="11"/>
      <c r="M763" s="3"/>
      <c r="O763" s="3"/>
    </row>
    <row r="764" spans="1:15" ht="12.75" customHeight="1" x14ac:dyDescent="0.2">
      <c r="A764" s="11"/>
      <c r="B764" s="11"/>
      <c r="C764" s="11"/>
      <c r="E764" s="11"/>
      <c r="M764" s="3"/>
      <c r="O764" s="3"/>
    </row>
    <row r="765" spans="1:15" ht="12.75" customHeight="1" x14ac:dyDescent="0.2">
      <c r="A765" s="11"/>
      <c r="B765" s="11"/>
      <c r="C765" s="11"/>
      <c r="E765" s="11"/>
      <c r="M765" s="3"/>
      <c r="O765" s="3"/>
    </row>
    <row r="766" spans="1:15" ht="12.75" customHeight="1" x14ac:dyDescent="0.2">
      <c r="A766" s="11"/>
      <c r="B766" s="11"/>
      <c r="C766" s="11"/>
      <c r="E766" s="11"/>
      <c r="M766" s="3"/>
      <c r="O766" s="3"/>
    </row>
    <row r="767" spans="1:15" ht="12.75" customHeight="1" x14ac:dyDescent="0.2">
      <c r="A767" s="11"/>
      <c r="B767" s="11"/>
      <c r="C767" s="11"/>
      <c r="E767" s="11"/>
      <c r="M767" s="3"/>
      <c r="O767" s="3"/>
    </row>
    <row r="768" spans="1:15" ht="12.75" customHeight="1" x14ac:dyDescent="0.2">
      <c r="A768" s="11"/>
      <c r="B768" s="11"/>
      <c r="C768" s="11"/>
      <c r="E768" s="11"/>
      <c r="M768" s="3"/>
      <c r="O768" s="3"/>
    </row>
    <row r="769" spans="1:15" ht="12.75" customHeight="1" x14ac:dyDescent="0.2">
      <c r="A769" s="11"/>
      <c r="B769" s="11"/>
      <c r="C769" s="11"/>
      <c r="E769" s="11"/>
      <c r="M769" s="3"/>
      <c r="O769" s="3"/>
    </row>
    <row r="770" spans="1:15" ht="12.75" customHeight="1" x14ac:dyDescent="0.2">
      <c r="A770" s="11"/>
      <c r="B770" s="11"/>
      <c r="C770" s="11"/>
      <c r="E770" s="11"/>
      <c r="M770" s="3"/>
      <c r="O770" s="3"/>
    </row>
    <row r="771" spans="1:15" ht="12.75" customHeight="1" x14ac:dyDescent="0.2">
      <c r="A771" s="11"/>
      <c r="B771" s="11"/>
      <c r="C771" s="11"/>
      <c r="E771" s="11"/>
      <c r="M771" s="3"/>
      <c r="O771" s="3"/>
    </row>
    <row r="772" spans="1:15" ht="12.75" customHeight="1" x14ac:dyDescent="0.2">
      <c r="A772" s="11"/>
      <c r="B772" s="11"/>
      <c r="C772" s="11"/>
      <c r="E772" s="11"/>
      <c r="M772" s="3"/>
      <c r="O772" s="3"/>
    </row>
    <row r="773" spans="1:15" ht="12.75" customHeight="1" x14ac:dyDescent="0.2">
      <c r="A773" s="11"/>
      <c r="B773" s="11"/>
      <c r="C773" s="11"/>
      <c r="E773" s="11"/>
      <c r="M773" s="3"/>
      <c r="O773" s="3"/>
    </row>
    <row r="774" spans="1:15" ht="12.75" customHeight="1" x14ac:dyDescent="0.2">
      <c r="A774" s="11"/>
      <c r="B774" s="11"/>
      <c r="C774" s="11"/>
      <c r="E774" s="11"/>
      <c r="M774" s="3"/>
      <c r="O774" s="3"/>
    </row>
    <row r="775" spans="1:15" ht="12.75" customHeight="1" x14ac:dyDescent="0.2">
      <c r="A775" s="11"/>
      <c r="B775" s="11"/>
      <c r="C775" s="11"/>
      <c r="E775" s="11"/>
      <c r="M775" s="3"/>
      <c r="O775" s="3"/>
    </row>
    <row r="776" spans="1:15" ht="12.75" customHeight="1" x14ac:dyDescent="0.2">
      <c r="A776" s="11"/>
      <c r="B776" s="11"/>
      <c r="C776" s="11"/>
      <c r="E776" s="11"/>
      <c r="M776" s="3"/>
      <c r="O776" s="3"/>
    </row>
    <row r="777" spans="1:15" ht="12.75" customHeight="1" x14ac:dyDescent="0.2">
      <c r="A777" s="11"/>
      <c r="B777" s="11"/>
      <c r="C777" s="11"/>
      <c r="E777" s="11"/>
      <c r="M777" s="3"/>
      <c r="O777" s="3"/>
    </row>
    <row r="778" spans="1:15" ht="12.75" customHeight="1" x14ac:dyDescent="0.2">
      <c r="A778" s="11"/>
      <c r="B778" s="11"/>
      <c r="C778" s="11"/>
      <c r="E778" s="11"/>
      <c r="M778" s="3"/>
      <c r="O778" s="3"/>
    </row>
    <row r="779" spans="1:15" ht="12.75" customHeight="1" x14ac:dyDescent="0.2">
      <c r="A779" s="11"/>
      <c r="B779" s="11"/>
      <c r="C779" s="11"/>
      <c r="E779" s="11"/>
      <c r="M779" s="3"/>
      <c r="O779" s="3"/>
    </row>
    <row r="780" spans="1:15" ht="12.75" customHeight="1" x14ac:dyDescent="0.2">
      <c r="A780" s="11"/>
      <c r="B780" s="11"/>
      <c r="C780" s="11"/>
      <c r="E780" s="11"/>
      <c r="M780" s="3"/>
      <c r="O780" s="3"/>
    </row>
    <row r="781" spans="1:15" ht="12.75" customHeight="1" x14ac:dyDescent="0.2">
      <c r="A781" s="11"/>
      <c r="B781" s="11"/>
      <c r="C781" s="11"/>
      <c r="E781" s="11"/>
      <c r="M781" s="3"/>
      <c r="O781" s="3"/>
    </row>
    <row r="782" spans="1:15" ht="12.75" customHeight="1" x14ac:dyDescent="0.2">
      <c r="A782" s="11"/>
      <c r="B782" s="11"/>
      <c r="C782" s="11"/>
      <c r="E782" s="11"/>
      <c r="M782" s="3"/>
      <c r="O782" s="3"/>
    </row>
    <row r="783" spans="1:15" ht="12.75" customHeight="1" x14ac:dyDescent="0.2">
      <c r="A783" s="11"/>
      <c r="B783" s="11"/>
      <c r="C783" s="11"/>
      <c r="E783" s="11"/>
      <c r="M783" s="3"/>
      <c r="O783" s="3"/>
    </row>
    <row r="784" spans="1:15" ht="12.75" customHeight="1" x14ac:dyDescent="0.2">
      <c r="A784" s="11"/>
      <c r="B784" s="11"/>
      <c r="C784" s="11"/>
      <c r="E784" s="11"/>
      <c r="M784" s="3"/>
      <c r="O784" s="3"/>
    </row>
    <row r="785" spans="1:15" ht="12.75" customHeight="1" x14ac:dyDescent="0.2">
      <c r="A785" s="11"/>
      <c r="B785" s="11"/>
      <c r="C785" s="11"/>
      <c r="E785" s="11"/>
      <c r="M785" s="3"/>
      <c r="O785" s="3"/>
    </row>
    <row r="786" spans="1:15" ht="12.75" customHeight="1" x14ac:dyDescent="0.2">
      <c r="A786" s="11"/>
      <c r="B786" s="11"/>
      <c r="C786" s="11"/>
      <c r="E786" s="11"/>
      <c r="M786" s="3"/>
      <c r="O786" s="3"/>
    </row>
    <row r="787" spans="1:15" ht="12.75" customHeight="1" x14ac:dyDescent="0.2">
      <c r="A787" s="11"/>
      <c r="B787" s="11"/>
      <c r="C787" s="11"/>
      <c r="E787" s="11"/>
      <c r="M787" s="3"/>
      <c r="O787" s="3"/>
    </row>
    <row r="788" spans="1:15" ht="12.75" customHeight="1" x14ac:dyDescent="0.2">
      <c r="A788" s="11"/>
      <c r="B788" s="11"/>
      <c r="C788" s="11"/>
      <c r="E788" s="11"/>
      <c r="M788" s="3"/>
      <c r="O788" s="3"/>
    </row>
    <row r="789" spans="1:15" ht="12.75" customHeight="1" x14ac:dyDescent="0.2">
      <c r="A789" s="11"/>
      <c r="B789" s="11"/>
      <c r="C789" s="11"/>
      <c r="E789" s="11"/>
      <c r="M789" s="3"/>
      <c r="O789" s="3"/>
    </row>
    <row r="790" spans="1:15" ht="12.75" customHeight="1" x14ac:dyDescent="0.2">
      <c r="A790" s="11"/>
      <c r="B790" s="11"/>
      <c r="C790" s="11"/>
      <c r="E790" s="11"/>
      <c r="M790" s="3"/>
      <c r="O790" s="3"/>
    </row>
    <row r="791" spans="1:15" ht="12.75" customHeight="1" x14ac:dyDescent="0.2">
      <c r="A791" s="11"/>
      <c r="B791" s="11"/>
      <c r="C791" s="11"/>
      <c r="E791" s="11"/>
      <c r="M791" s="3"/>
      <c r="O791" s="3"/>
    </row>
    <row r="792" spans="1:15" ht="12.75" customHeight="1" x14ac:dyDescent="0.2">
      <c r="A792" s="11"/>
      <c r="B792" s="11"/>
      <c r="C792" s="11"/>
      <c r="E792" s="11"/>
      <c r="M792" s="3"/>
      <c r="O792" s="3"/>
    </row>
    <row r="793" spans="1:15" ht="12.75" customHeight="1" x14ac:dyDescent="0.2">
      <c r="A793" s="11"/>
      <c r="B793" s="11"/>
      <c r="C793" s="11"/>
      <c r="E793" s="11"/>
      <c r="M793" s="3"/>
      <c r="O793" s="3"/>
    </row>
    <row r="794" spans="1:15" ht="12.75" customHeight="1" x14ac:dyDescent="0.2">
      <c r="A794" s="11"/>
      <c r="B794" s="11"/>
      <c r="C794" s="11"/>
      <c r="E794" s="11"/>
      <c r="M794" s="3"/>
      <c r="O794" s="3"/>
    </row>
    <row r="795" spans="1:15" ht="12.75" customHeight="1" x14ac:dyDescent="0.2">
      <c r="A795" s="11"/>
      <c r="B795" s="11"/>
      <c r="C795" s="11"/>
      <c r="E795" s="11"/>
      <c r="M795" s="3"/>
      <c r="O795" s="3"/>
    </row>
    <row r="796" spans="1:15" ht="12.75" customHeight="1" x14ac:dyDescent="0.2">
      <c r="A796" s="11"/>
      <c r="B796" s="11"/>
      <c r="C796" s="11"/>
      <c r="E796" s="11"/>
      <c r="M796" s="3"/>
      <c r="O796" s="3"/>
    </row>
    <row r="797" spans="1:15" ht="12.75" customHeight="1" x14ac:dyDescent="0.2">
      <c r="A797" s="11"/>
      <c r="B797" s="11"/>
      <c r="C797" s="11"/>
      <c r="E797" s="11"/>
      <c r="M797" s="3"/>
      <c r="O797" s="3"/>
    </row>
    <row r="798" spans="1:15" ht="12.75" customHeight="1" x14ac:dyDescent="0.2">
      <c r="A798" s="11"/>
      <c r="B798" s="11"/>
      <c r="C798" s="11"/>
      <c r="E798" s="11"/>
      <c r="M798" s="3"/>
      <c r="O798" s="3"/>
    </row>
    <row r="799" spans="1:15" ht="12.75" customHeight="1" x14ac:dyDescent="0.2">
      <c r="A799" s="11"/>
      <c r="B799" s="11"/>
      <c r="C799" s="11"/>
      <c r="E799" s="11"/>
      <c r="M799" s="3"/>
      <c r="O799" s="3"/>
    </row>
    <row r="800" spans="1:15" ht="12.75" customHeight="1" x14ac:dyDescent="0.2">
      <c r="A800" s="11"/>
      <c r="B800" s="11"/>
      <c r="C800" s="11"/>
      <c r="E800" s="11"/>
      <c r="M800" s="3"/>
      <c r="O800" s="3"/>
    </row>
    <row r="801" spans="1:15" ht="12.75" customHeight="1" x14ac:dyDescent="0.2">
      <c r="A801" s="11"/>
      <c r="B801" s="11"/>
      <c r="C801" s="11"/>
      <c r="E801" s="11"/>
      <c r="M801" s="3"/>
      <c r="O801" s="3"/>
    </row>
    <row r="802" spans="1:15" ht="12.75" customHeight="1" x14ac:dyDescent="0.2">
      <c r="A802" s="11"/>
      <c r="B802" s="11"/>
      <c r="C802" s="11"/>
      <c r="E802" s="11"/>
      <c r="M802" s="3"/>
      <c r="O802" s="3"/>
    </row>
    <row r="803" spans="1:15" ht="12.75" customHeight="1" x14ac:dyDescent="0.2">
      <c r="A803" s="11"/>
      <c r="B803" s="11"/>
      <c r="C803" s="11"/>
      <c r="E803" s="11"/>
      <c r="M803" s="3"/>
      <c r="O803" s="3"/>
    </row>
    <row r="804" spans="1:15" ht="12.75" customHeight="1" x14ac:dyDescent="0.2">
      <c r="A804" s="11"/>
      <c r="B804" s="11"/>
      <c r="C804" s="11"/>
      <c r="E804" s="11"/>
      <c r="M804" s="3"/>
      <c r="O804" s="3"/>
    </row>
    <row r="805" spans="1:15" ht="12.75" customHeight="1" x14ac:dyDescent="0.2">
      <c r="A805" s="11"/>
      <c r="B805" s="11"/>
      <c r="C805" s="11"/>
      <c r="E805" s="11"/>
      <c r="M805" s="3"/>
      <c r="O805" s="3"/>
    </row>
    <row r="806" spans="1:15" ht="12.75" customHeight="1" x14ac:dyDescent="0.2">
      <c r="A806" s="11"/>
      <c r="B806" s="11"/>
      <c r="C806" s="11"/>
      <c r="E806" s="11"/>
      <c r="M806" s="3"/>
      <c r="O806" s="3"/>
    </row>
    <row r="807" spans="1:15" ht="12.75" customHeight="1" x14ac:dyDescent="0.2">
      <c r="A807" s="11"/>
      <c r="B807" s="11"/>
      <c r="C807" s="11"/>
      <c r="E807" s="11"/>
      <c r="M807" s="3"/>
      <c r="O807" s="3"/>
    </row>
    <row r="808" spans="1:15" ht="12.75" customHeight="1" x14ac:dyDescent="0.2">
      <c r="A808" s="11"/>
      <c r="B808" s="11"/>
      <c r="C808" s="11"/>
      <c r="E808" s="11"/>
      <c r="M808" s="3"/>
      <c r="O808" s="3"/>
    </row>
    <row r="809" spans="1:15" ht="12.75" customHeight="1" x14ac:dyDescent="0.2">
      <c r="A809" s="11"/>
      <c r="B809" s="11"/>
      <c r="C809" s="11"/>
      <c r="E809" s="11"/>
      <c r="M809" s="3"/>
      <c r="O809" s="3"/>
    </row>
    <row r="810" spans="1:15" ht="12.75" customHeight="1" x14ac:dyDescent="0.2">
      <c r="A810" s="11"/>
      <c r="B810" s="11"/>
      <c r="C810" s="11"/>
      <c r="E810" s="11"/>
      <c r="M810" s="3"/>
      <c r="O810" s="3"/>
    </row>
    <row r="811" spans="1:15" ht="12.75" customHeight="1" x14ac:dyDescent="0.2">
      <c r="A811" s="11"/>
      <c r="B811" s="11"/>
      <c r="C811" s="11"/>
      <c r="E811" s="11"/>
      <c r="M811" s="3"/>
      <c r="O811" s="3"/>
    </row>
    <row r="812" spans="1:15" ht="12.75" customHeight="1" x14ac:dyDescent="0.2">
      <c r="A812" s="11"/>
      <c r="B812" s="11"/>
      <c r="C812" s="11"/>
      <c r="E812" s="11"/>
      <c r="M812" s="3"/>
      <c r="O812" s="3"/>
    </row>
    <row r="813" spans="1:15" ht="12.75" customHeight="1" x14ac:dyDescent="0.2">
      <c r="A813" s="11"/>
      <c r="B813" s="11"/>
      <c r="C813" s="11"/>
      <c r="E813" s="11"/>
      <c r="M813" s="3"/>
      <c r="O813" s="3"/>
    </row>
    <row r="814" spans="1:15" ht="12.75" customHeight="1" x14ac:dyDescent="0.2">
      <c r="A814" s="11"/>
      <c r="B814" s="11"/>
      <c r="C814" s="11"/>
      <c r="E814" s="11"/>
      <c r="M814" s="3"/>
      <c r="O814" s="3"/>
    </row>
    <row r="815" spans="1:15" ht="12.75" customHeight="1" x14ac:dyDescent="0.2">
      <c r="A815" s="11"/>
      <c r="B815" s="11"/>
      <c r="C815" s="11"/>
      <c r="E815" s="11"/>
      <c r="M815" s="3"/>
      <c r="O815" s="3"/>
    </row>
    <row r="816" spans="1:15" ht="12.75" customHeight="1" x14ac:dyDescent="0.2">
      <c r="A816" s="11"/>
      <c r="B816" s="11"/>
      <c r="C816" s="11"/>
      <c r="E816" s="11"/>
      <c r="M816" s="3"/>
      <c r="O816" s="3"/>
    </row>
    <row r="817" spans="1:15" ht="12.75" customHeight="1" x14ac:dyDescent="0.2">
      <c r="A817" s="11"/>
      <c r="B817" s="11"/>
      <c r="C817" s="11"/>
      <c r="E817" s="11"/>
      <c r="M817" s="3"/>
      <c r="O817" s="3"/>
    </row>
    <row r="818" spans="1:15" ht="12.75" customHeight="1" x14ac:dyDescent="0.2">
      <c r="A818" s="11"/>
      <c r="B818" s="11"/>
      <c r="C818" s="11"/>
      <c r="E818" s="11"/>
      <c r="M818" s="3"/>
      <c r="O818" s="3"/>
    </row>
    <row r="819" spans="1:15" ht="12.75" customHeight="1" x14ac:dyDescent="0.2">
      <c r="A819" s="11"/>
      <c r="B819" s="11"/>
      <c r="C819" s="11"/>
      <c r="E819" s="11"/>
      <c r="M819" s="3"/>
      <c r="O819" s="3"/>
    </row>
    <row r="820" spans="1:15" ht="12.75" customHeight="1" x14ac:dyDescent="0.2">
      <c r="A820" s="11"/>
      <c r="B820" s="11"/>
      <c r="C820" s="11"/>
      <c r="E820" s="11"/>
      <c r="M820" s="3"/>
      <c r="O820" s="3"/>
    </row>
    <row r="821" spans="1:15" ht="12.75" customHeight="1" x14ac:dyDescent="0.2">
      <c r="A821" s="11"/>
      <c r="B821" s="11"/>
      <c r="C821" s="11"/>
      <c r="E821" s="11"/>
      <c r="M821" s="3"/>
      <c r="O821" s="3"/>
    </row>
    <row r="822" spans="1:15" ht="12.75" customHeight="1" x14ac:dyDescent="0.2">
      <c r="A822" s="11"/>
      <c r="B822" s="11"/>
      <c r="C822" s="11"/>
      <c r="E822" s="11"/>
      <c r="M822" s="3"/>
      <c r="O822" s="3"/>
    </row>
    <row r="823" spans="1:15" ht="12.75" customHeight="1" x14ac:dyDescent="0.2">
      <c r="A823" s="11"/>
      <c r="B823" s="11"/>
      <c r="C823" s="11"/>
      <c r="E823" s="11"/>
      <c r="M823" s="3"/>
      <c r="O823" s="3"/>
    </row>
    <row r="824" spans="1:15" ht="12.75" customHeight="1" x14ac:dyDescent="0.2">
      <c r="A824" s="11"/>
      <c r="B824" s="11"/>
      <c r="C824" s="11"/>
      <c r="E824" s="11"/>
      <c r="M824" s="3"/>
      <c r="O824" s="3"/>
    </row>
    <row r="825" spans="1:15" ht="12.75" customHeight="1" x14ac:dyDescent="0.2">
      <c r="A825" s="11"/>
      <c r="B825" s="11"/>
      <c r="C825" s="11"/>
      <c r="E825" s="11"/>
      <c r="M825" s="3"/>
      <c r="O825" s="3"/>
    </row>
    <row r="826" spans="1:15" ht="12.75" customHeight="1" x14ac:dyDescent="0.2">
      <c r="A826" s="11"/>
      <c r="B826" s="11"/>
      <c r="C826" s="11"/>
      <c r="E826" s="11"/>
      <c r="M826" s="3"/>
      <c r="O826" s="3"/>
    </row>
    <row r="827" spans="1:15" ht="12.75" customHeight="1" x14ac:dyDescent="0.2">
      <c r="A827" s="11"/>
      <c r="B827" s="11"/>
      <c r="C827" s="11"/>
      <c r="E827" s="11"/>
      <c r="M827" s="3"/>
      <c r="O827" s="3"/>
    </row>
    <row r="828" spans="1:15" ht="12.75" customHeight="1" x14ac:dyDescent="0.2">
      <c r="A828" s="11"/>
      <c r="B828" s="11"/>
      <c r="C828" s="11"/>
      <c r="E828" s="11"/>
      <c r="M828" s="3"/>
      <c r="O828" s="3"/>
    </row>
    <row r="829" spans="1:15" ht="12.75" customHeight="1" x14ac:dyDescent="0.2">
      <c r="A829" s="11"/>
      <c r="B829" s="11"/>
      <c r="C829" s="11"/>
      <c r="E829" s="11"/>
      <c r="M829" s="3"/>
      <c r="O829" s="3"/>
    </row>
    <row r="830" spans="1:15" ht="12.75" customHeight="1" x14ac:dyDescent="0.2">
      <c r="A830" s="11"/>
      <c r="B830" s="11"/>
      <c r="C830" s="11"/>
      <c r="E830" s="11"/>
      <c r="M830" s="3"/>
      <c r="O830" s="3"/>
    </row>
    <row r="831" spans="1:15" ht="12.75" customHeight="1" x14ac:dyDescent="0.2">
      <c r="A831" s="11"/>
      <c r="B831" s="11"/>
      <c r="C831" s="11"/>
      <c r="E831" s="11"/>
      <c r="M831" s="3"/>
      <c r="O831" s="3"/>
    </row>
    <row r="832" spans="1:15" ht="12.75" customHeight="1" x14ac:dyDescent="0.2">
      <c r="A832" s="11"/>
      <c r="B832" s="11"/>
      <c r="C832" s="11"/>
      <c r="E832" s="11"/>
      <c r="M832" s="3"/>
      <c r="O832" s="3"/>
    </row>
    <row r="833" spans="1:15" ht="12.75" customHeight="1" x14ac:dyDescent="0.2">
      <c r="A833" s="11"/>
      <c r="B833" s="11"/>
      <c r="C833" s="11"/>
      <c r="E833" s="11"/>
      <c r="M833" s="3"/>
      <c r="O833" s="3"/>
    </row>
    <row r="834" spans="1:15" ht="12.75" customHeight="1" x14ac:dyDescent="0.2">
      <c r="A834" s="11"/>
      <c r="B834" s="11"/>
      <c r="C834" s="11"/>
      <c r="E834" s="11"/>
      <c r="M834" s="3"/>
      <c r="O834" s="3"/>
    </row>
    <row r="835" spans="1:15" ht="12.75" customHeight="1" x14ac:dyDescent="0.2">
      <c r="A835" s="11"/>
      <c r="B835" s="11"/>
      <c r="C835" s="11"/>
      <c r="E835" s="11"/>
      <c r="M835" s="3"/>
      <c r="O835" s="3"/>
    </row>
    <row r="836" spans="1:15" ht="12.75" customHeight="1" x14ac:dyDescent="0.2">
      <c r="A836" s="11"/>
      <c r="B836" s="11"/>
      <c r="C836" s="11"/>
      <c r="E836" s="11"/>
      <c r="M836" s="3"/>
      <c r="O836" s="3"/>
    </row>
    <row r="837" spans="1:15" ht="12.75" customHeight="1" x14ac:dyDescent="0.2">
      <c r="A837" s="11"/>
      <c r="B837" s="11"/>
      <c r="C837" s="11"/>
      <c r="E837" s="11"/>
      <c r="M837" s="3"/>
      <c r="O837" s="3"/>
    </row>
    <row r="838" spans="1:15" ht="12.75" customHeight="1" x14ac:dyDescent="0.2">
      <c r="A838" s="11"/>
      <c r="B838" s="11"/>
      <c r="C838" s="11"/>
      <c r="E838" s="11"/>
      <c r="M838" s="3"/>
      <c r="O838" s="3"/>
    </row>
    <row r="839" spans="1:15" ht="12.75" customHeight="1" x14ac:dyDescent="0.2">
      <c r="A839" s="11"/>
      <c r="B839" s="11"/>
      <c r="C839" s="11"/>
      <c r="E839" s="11"/>
      <c r="M839" s="3"/>
      <c r="O839" s="3"/>
    </row>
    <row r="840" spans="1:15" ht="12.75" customHeight="1" x14ac:dyDescent="0.2">
      <c r="A840" s="11"/>
      <c r="B840" s="11"/>
      <c r="C840" s="11"/>
      <c r="E840" s="11"/>
      <c r="M840" s="3"/>
      <c r="O840" s="3"/>
    </row>
    <row r="841" spans="1:15" ht="12.75" customHeight="1" x14ac:dyDescent="0.2">
      <c r="A841" s="11"/>
      <c r="B841" s="11"/>
      <c r="C841" s="11"/>
      <c r="E841" s="11"/>
      <c r="M841" s="3"/>
      <c r="O841" s="3"/>
    </row>
    <row r="842" spans="1:15" ht="12.75" customHeight="1" x14ac:dyDescent="0.2">
      <c r="A842" s="11"/>
      <c r="B842" s="11"/>
      <c r="C842" s="11"/>
      <c r="E842" s="11"/>
      <c r="M842" s="3"/>
      <c r="O842" s="3"/>
    </row>
    <row r="843" spans="1:15" ht="12.75" customHeight="1" x14ac:dyDescent="0.2">
      <c r="A843" s="11"/>
      <c r="B843" s="11"/>
      <c r="C843" s="11"/>
      <c r="E843" s="11"/>
      <c r="M843" s="3"/>
      <c r="O843" s="3"/>
    </row>
    <row r="844" spans="1:15" ht="12.75" customHeight="1" x14ac:dyDescent="0.2">
      <c r="A844" s="11"/>
      <c r="B844" s="11"/>
      <c r="C844" s="11"/>
      <c r="E844" s="11"/>
      <c r="M844" s="3"/>
      <c r="O844" s="3"/>
    </row>
    <row r="845" spans="1:15" ht="12.75" customHeight="1" x14ac:dyDescent="0.2">
      <c r="A845" s="11"/>
      <c r="B845" s="11"/>
      <c r="C845" s="11"/>
      <c r="E845" s="11"/>
      <c r="M845" s="3"/>
      <c r="O845" s="3"/>
    </row>
    <row r="846" spans="1:15" ht="12.75" customHeight="1" x14ac:dyDescent="0.2">
      <c r="A846" s="11"/>
      <c r="B846" s="11"/>
      <c r="C846" s="11"/>
      <c r="E846" s="11"/>
      <c r="M846" s="3"/>
      <c r="O846" s="3"/>
    </row>
    <row r="847" spans="1:15" ht="12.75" customHeight="1" x14ac:dyDescent="0.2">
      <c r="A847" s="11"/>
      <c r="B847" s="11"/>
      <c r="C847" s="11"/>
      <c r="E847" s="11"/>
      <c r="M847" s="3"/>
      <c r="O847" s="3"/>
    </row>
    <row r="848" spans="1:15" ht="12.75" customHeight="1" x14ac:dyDescent="0.2">
      <c r="A848" s="11"/>
      <c r="B848" s="11"/>
      <c r="C848" s="11"/>
      <c r="E848" s="11"/>
      <c r="M848" s="3"/>
      <c r="O848" s="3"/>
    </row>
    <row r="849" spans="1:15" ht="12.75" customHeight="1" x14ac:dyDescent="0.2">
      <c r="A849" s="11"/>
      <c r="B849" s="11"/>
      <c r="C849" s="11"/>
      <c r="E849" s="11"/>
      <c r="M849" s="3"/>
      <c r="O849" s="3"/>
    </row>
    <row r="850" spans="1:15" ht="12.75" customHeight="1" x14ac:dyDescent="0.2">
      <c r="A850" s="11"/>
      <c r="B850" s="11"/>
      <c r="C850" s="11"/>
      <c r="E850" s="11"/>
      <c r="M850" s="3"/>
      <c r="O850" s="3"/>
    </row>
    <row r="851" spans="1:15" ht="12.75" customHeight="1" x14ac:dyDescent="0.2">
      <c r="A851" s="11"/>
      <c r="B851" s="11"/>
      <c r="C851" s="11"/>
      <c r="E851" s="11"/>
      <c r="M851" s="3"/>
      <c r="O851" s="3"/>
    </row>
    <row r="852" spans="1:15" ht="12.75" customHeight="1" x14ac:dyDescent="0.2">
      <c r="A852" s="11"/>
      <c r="B852" s="11"/>
      <c r="C852" s="11"/>
      <c r="E852" s="11"/>
      <c r="M852" s="3"/>
      <c r="O852" s="3"/>
    </row>
    <row r="853" spans="1:15" ht="12.75" customHeight="1" x14ac:dyDescent="0.2">
      <c r="A853" s="11"/>
      <c r="B853" s="11"/>
      <c r="C853" s="11"/>
      <c r="E853" s="11"/>
      <c r="M853" s="3"/>
      <c r="O853" s="3"/>
    </row>
    <row r="854" spans="1:15" ht="12.75" customHeight="1" x14ac:dyDescent="0.2">
      <c r="A854" s="11"/>
      <c r="B854" s="11"/>
      <c r="C854" s="11"/>
      <c r="E854" s="11"/>
      <c r="M854" s="3"/>
      <c r="O854" s="3"/>
    </row>
    <row r="855" spans="1:15" ht="12.75" customHeight="1" x14ac:dyDescent="0.2">
      <c r="A855" s="11"/>
      <c r="B855" s="11"/>
      <c r="C855" s="11"/>
      <c r="E855" s="11"/>
      <c r="M855" s="3"/>
      <c r="O855" s="3"/>
    </row>
    <row r="856" spans="1:15" ht="12.75" customHeight="1" x14ac:dyDescent="0.2">
      <c r="A856" s="11"/>
      <c r="B856" s="11"/>
      <c r="C856" s="11"/>
      <c r="E856" s="11"/>
      <c r="M856" s="3"/>
      <c r="O856" s="3"/>
    </row>
    <row r="857" spans="1:15" ht="12.75" customHeight="1" x14ac:dyDescent="0.2">
      <c r="A857" s="11"/>
      <c r="B857" s="11"/>
      <c r="C857" s="11"/>
      <c r="E857" s="11"/>
      <c r="M857" s="3"/>
      <c r="O857" s="3"/>
    </row>
    <row r="858" spans="1:15" ht="12.75" customHeight="1" x14ac:dyDescent="0.2">
      <c r="A858" s="11"/>
      <c r="B858" s="11"/>
      <c r="C858" s="11"/>
      <c r="E858" s="11"/>
      <c r="M858" s="3"/>
      <c r="O858" s="3"/>
    </row>
    <row r="859" spans="1:15" ht="12.75" customHeight="1" x14ac:dyDescent="0.2">
      <c r="A859" s="11"/>
      <c r="B859" s="11"/>
      <c r="C859" s="11"/>
      <c r="E859" s="11"/>
      <c r="M859" s="3"/>
      <c r="O859" s="3"/>
    </row>
    <row r="860" spans="1:15" ht="12.75" customHeight="1" x14ac:dyDescent="0.2">
      <c r="A860" s="11"/>
      <c r="B860" s="11"/>
      <c r="C860" s="11"/>
      <c r="E860" s="11"/>
      <c r="M860" s="3"/>
      <c r="O860" s="3"/>
    </row>
    <row r="861" spans="1:15" ht="12.75" customHeight="1" x14ac:dyDescent="0.2">
      <c r="A861" s="11"/>
      <c r="B861" s="11"/>
      <c r="C861" s="11"/>
      <c r="E861" s="11"/>
      <c r="M861" s="3"/>
      <c r="O861" s="3"/>
    </row>
    <row r="862" spans="1:15" ht="12.75" customHeight="1" x14ac:dyDescent="0.2">
      <c r="A862" s="11"/>
      <c r="B862" s="11"/>
      <c r="C862" s="11"/>
      <c r="E862" s="11"/>
      <c r="M862" s="3"/>
      <c r="O862" s="3"/>
    </row>
    <row r="863" spans="1:15" ht="12.75" customHeight="1" x14ac:dyDescent="0.2">
      <c r="A863" s="11"/>
      <c r="B863" s="11"/>
      <c r="C863" s="11"/>
      <c r="E863" s="11"/>
      <c r="M863" s="3"/>
      <c r="O863" s="3"/>
    </row>
    <row r="864" spans="1:15" ht="12.75" customHeight="1" x14ac:dyDescent="0.2">
      <c r="A864" s="11"/>
      <c r="B864" s="11"/>
      <c r="C864" s="11"/>
      <c r="E864" s="11"/>
      <c r="M864" s="3"/>
      <c r="O864" s="3"/>
    </row>
    <row r="865" spans="1:15" ht="12.75" customHeight="1" x14ac:dyDescent="0.2">
      <c r="A865" s="11"/>
      <c r="B865" s="11"/>
      <c r="C865" s="11"/>
      <c r="E865" s="11"/>
      <c r="M865" s="3"/>
      <c r="O865" s="3"/>
    </row>
    <row r="866" spans="1:15" ht="12.75" customHeight="1" x14ac:dyDescent="0.2">
      <c r="A866" s="11"/>
      <c r="B866" s="11"/>
      <c r="C866" s="11"/>
      <c r="E866" s="11"/>
      <c r="M866" s="3"/>
      <c r="O866" s="3"/>
    </row>
    <row r="867" spans="1:15" ht="12.75" customHeight="1" x14ac:dyDescent="0.2">
      <c r="A867" s="11"/>
      <c r="B867" s="11"/>
      <c r="C867" s="11"/>
      <c r="E867" s="11"/>
      <c r="M867" s="3"/>
      <c r="O867" s="3"/>
    </row>
    <row r="868" spans="1:15" ht="12.75" customHeight="1" x14ac:dyDescent="0.2">
      <c r="A868" s="11"/>
      <c r="B868" s="11"/>
      <c r="C868" s="11"/>
      <c r="E868" s="11"/>
      <c r="M868" s="3"/>
      <c r="O868" s="3"/>
    </row>
    <row r="869" spans="1:15" ht="12.75" customHeight="1" x14ac:dyDescent="0.2">
      <c r="A869" s="11"/>
      <c r="B869" s="11"/>
      <c r="C869" s="11"/>
      <c r="E869" s="11"/>
      <c r="M869" s="3"/>
      <c r="O869" s="3"/>
    </row>
    <row r="870" spans="1:15" ht="12.75" customHeight="1" x14ac:dyDescent="0.2">
      <c r="A870" s="11"/>
      <c r="B870" s="11"/>
      <c r="C870" s="11"/>
      <c r="E870" s="11"/>
      <c r="M870" s="3"/>
      <c r="O870" s="3"/>
    </row>
    <row r="871" spans="1:15" ht="12.75" customHeight="1" x14ac:dyDescent="0.2">
      <c r="A871" s="11"/>
      <c r="B871" s="11"/>
      <c r="C871" s="11"/>
      <c r="E871" s="11"/>
      <c r="M871" s="3"/>
      <c r="O871" s="3"/>
    </row>
    <row r="872" spans="1:15" ht="12.75" customHeight="1" x14ac:dyDescent="0.2">
      <c r="A872" s="11"/>
      <c r="B872" s="11"/>
      <c r="C872" s="11"/>
      <c r="E872" s="11"/>
      <c r="M872" s="3"/>
      <c r="O872" s="3"/>
    </row>
    <row r="873" spans="1:15" ht="12.75" customHeight="1" x14ac:dyDescent="0.2">
      <c r="A873" s="11"/>
      <c r="B873" s="11"/>
      <c r="C873" s="11"/>
      <c r="E873" s="11"/>
      <c r="M873" s="3"/>
      <c r="O873" s="3"/>
    </row>
    <row r="874" spans="1:15" ht="12.75" customHeight="1" x14ac:dyDescent="0.2">
      <c r="A874" s="11"/>
      <c r="B874" s="11"/>
      <c r="C874" s="11"/>
      <c r="E874" s="11"/>
      <c r="M874" s="3"/>
      <c r="O874" s="3"/>
    </row>
    <row r="875" spans="1:15" ht="12.75" customHeight="1" x14ac:dyDescent="0.2">
      <c r="A875" s="11"/>
      <c r="B875" s="11"/>
      <c r="C875" s="11"/>
      <c r="E875" s="11"/>
      <c r="M875" s="3"/>
      <c r="O875" s="3"/>
    </row>
    <row r="876" spans="1:15" ht="12.75" customHeight="1" x14ac:dyDescent="0.2">
      <c r="A876" s="11"/>
      <c r="B876" s="11"/>
      <c r="C876" s="11"/>
      <c r="E876" s="11"/>
      <c r="M876" s="3"/>
      <c r="O876" s="3"/>
    </row>
    <row r="877" spans="1:15" ht="12.75" customHeight="1" x14ac:dyDescent="0.2">
      <c r="A877" s="11"/>
      <c r="B877" s="11"/>
      <c r="C877" s="11"/>
      <c r="E877" s="11"/>
      <c r="M877" s="3"/>
      <c r="O877" s="3"/>
    </row>
    <row r="878" spans="1:15" ht="12.75" customHeight="1" x14ac:dyDescent="0.2">
      <c r="A878" s="11"/>
      <c r="B878" s="11"/>
      <c r="C878" s="11"/>
      <c r="E878" s="11"/>
      <c r="M878" s="3"/>
      <c r="O878" s="3"/>
    </row>
    <row r="879" spans="1:15" ht="12.75" customHeight="1" x14ac:dyDescent="0.2">
      <c r="A879" s="11"/>
      <c r="B879" s="11"/>
      <c r="C879" s="11"/>
      <c r="E879" s="11"/>
      <c r="M879" s="3"/>
      <c r="O879" s="3"/>
    </row>
    <row r="880" spans="1:15" ht="12.75" customHeight="1" x14ac:dyDescent="0.2">
      <c r="A880" s="11"/>
      <c r="B880" s="11"/>
      <c r="C880" s="11"/>
      <c r="E880" s="11"/>
      <c r="M880" s="3"/>
      <c r="O880" s="3"/>
    </row>
    <row r="881" spans="1:15" ht="12.75" customHeight="1" x14ac:dyDescent="0.2">
      <c r="A881" s="11"/>
      <c r="B881" s="11"/>
      <c r="C881" s="11"/>
      <c r="E881" s="11"/>
      <c r="M881" s="3"/>
      <c r="O881" s="3"/>
    </row>
    <row r="882" spans="1:15" ht="12.75" customHeight="1" x14ac:dyDescent="0.2">
      <c r="A882" s="11"/>
      <c r="B882" s="11"/>
      <c r="C882" s="11"/>
      <c r="E882" s="11"/>
      <c r="M882" s="3"/>
      <c r="O882" s="3"/>
    </row>
    <row r="883" spans="1:15" ht="12.75" customHeight="1" x14ac:dyDescent="0.2">
      <c r="A883" s="11"/>
      <c r="B883" s="11"/>
      <c r="C883" s="11"/>
      <c r="E883" s="11"/>
      <c r="M883" s="3"/>
      <c r="O883" s="3"/>
    </row>
    <row r="884" spans="1:15" ht="12.75" customHeight="1" x14ac:dyDescent="0.2">
      <c r="A884" s="11"/>
      <c r="B884" s="11"/>
      <c r="C884" s="11"/>
      <c r="E884" s="11"/>
      <c r="M884" s="3"/>
      <c r="O884" s="3"/>
    </row>
    <row r="885" spans="1:15" ht="12.75" customHeight="1" x14ac:dyDescent="0.2">
      <c r="A885" s="11"/>
      <c r="B885" s="11"/>
      <c r="C885" s="11"/>
      <c r="E885" s="11"/>
      <c r="M885" s="3"/>
      <c r="O885" s="3"/>
    </row>
    <row r="886" spans="1:15" ht="12.75" customHeight="1" x14ac:dyDescent="0.2">
      <c r="A886" s="11"/>
      <c r="B886" s="11"/>
      <c r="C886" s="11"/>
      <c r="E886" s="11"/>
      <c r="M886" s="3"/>
      <c r="O886" s="3"/>
    </row>
    <row r="887" spans="1:15" ht="12.75" customHeight="1" x14ac:dyDescent="0.2">
      <c r="A887" s="11"/>
      <c r="B887" s="11"/>
      <c r="C887" s="11"/>
      <c r="E887" s="11"/>
      <c r="M887" s="3"/>
      <c r="O887" s="3"/>
    </row>
    <row r="888" spans="1:15" ht="12.75" customHeight="1" x14ac:dyDescent="0.2">
      <c r="A888" s="11"/>
      <c r="B888" s="11"/>
      <c r="C888" s="11"/>
      <c r="E888" s="11"/>
      <c r="M888" s="3"/>
      <c r="O888" s="3"/>
    </row>
    <row r="889" spans="1:15" ht="12.75" customHeight="1" x14ac:dyDescent="0.2">
      <c r="A889" s="11"/>
      <c r="B889" s="11"/>
      <c r="C889" s="11"/>
      <c r="E889" s="11"/>
      <c r="M889" s="3"/>
      <c r="O889" s="3"/>
    </row>
    <row r="890" spans="1:15" ht="12.75" customHeight="1" x14ac:dyDescent="0.2">
      <c r="A890" s="11"/>
      <c r="B890" s="11"/>
      <c r="C890" s="11"/>
      <c r="E890" s="11"/>
      <c r="M890" s="3"/>
      <c r="O890" s="3"/>
    </row>
    <row r="891" spans="1:15" ht="12.75" customHeight="1" x14ac:dyDescent="0.2">
      <c r="A891" s="11"/>
      <c r="B891" s="11"/>
      <c r="C891" s="11"/>
      <c r="E891" s="11"/>
      <c r="M891" s="3"/>
      <c r="O891" s="3"/>
    </row>
    <row r="892" spans="1:15" ht="12.75" customHeight="1" x14ac:dyDescent="0.2">
      <c r="A892" s="11"/>
      <c r="B892" s="11"/>
      <c r="C892" s="11"/>
      <c r="E892" s="11"/>
      <c r="M892" s="3"/>
      <c r="O892" s="3"/>
    </row>
    <row r="893" spans="1:15" ht="12.75" customHeight="1" x14ac:dyDescent="0.2">
      <c r="A893" s="11"/>
      <c r="B893" s="11"/>
      <c r="C893" s="11"/>
      <c r="E893" s="11"/>
      <c r="M893" s="3"/>
      <c r="O893" s="3"/>
    </row>
    <row r="894" spans="1:15" ht="12.75" customHeight="1" x14ac:dyDescent="0.2">
      <c r="A894" s="11"/>
      <c r="B894" s="11"/>
      <c r="C894" s="11"/>
      <c r="E894" s="11"/>
      <c r="M894" s="3"/>
      <c r="O894" s="3"/>
    </row>
    <row r="895" spans="1:15" ht="12.75" customHeight="1" x14ac:dyDescent="0.2">
      <c r="A895" s="11"/>
      <c r="B895" s="11"/>
      <c r="C895" s="11"/>
      <c r="E895" s="11"/>
      <c r="M895" s="3"/>
      <c r="O895" s="3"/>
    </row>
    <row r="896" spans="1:15" ht="12.75" customHeight="1" x14ac:dyDescent="0.2">
      <c r="A896" s="11"/>
      <c r="B896" s="11"/>
      <c r="C896" s="11"/>
      <c r="E896" s="11"/>
      <c r="M896" s="3"/>
      <c r="O896" s="3"/>
    </row>
    <row r="897" spans="1:15" ht="12.75" customHeight="1" x14ac:dyDescent="0.2">
      <c r="A897" s="11"/>
      <c r="B897" s="11"/>
      <c r="C897" s="11"/>
      <c r="E897" s="11"/>
      <c r="M897" s="3"/>
      <c r="O897" s="3"/>
    </row>
    <row r="898" spans="1:15" ht="12.75" customHeight="1" x14ac:dyDescent="0.2">
      <c r="A898" s="11"/>
      <c r="B898" s="11"/>
      <c r="C898" s="11"/>
      <c r="E898" s="11"/>
      <c r="M898" s="3"/>
      <c r="O898" s="3"/>
    </row>
    <row r="899" spans="1:15" ht="12.75" customHeight="1" x14ac:dyDescent="0.2">
      <c r="A899" s="11"/>
      <c r="B899" s="11"/>
      <c r="C899" s="11"/>
      <c r="E899" s="11"/>
      <c r="M899" s="3"/>
      <c r="O899" s="3"/>
    </row>
    <row r="900" spans="1:15" ht="12.75" customHeight="1" x14ac:dyDescent="0.2">
      <c r="A900" s="11"/>
      <c r="B900" s="11"/>
      <c r="C900" s="11"/>
      <c r="E900" s="11"/>
      <c r="M900" s="3"/>
      <c r="O900" s="3"/>
    </row>
    <row r="901" spans="1:15" ht="12.75" customHeight="1" x14ac:dyDescent="0.2">
      <c r="A901" s="11"/>
      <c r="B901" s="11"/>
      <c r="C901" s="11"/>
      <c r="E901" s="11"/>
      <c r="M901" s="3"/>
      <c r="O901" s="3"/>
    </row>
    <row r="902" spans="1:15" ht="12.75" customHeight="1" x14ac:dyDescent="0.2">
      <c r="A902" s="11"/>
      <c r="B902" s="11"/>
      <c r="C902" s="11"/>
      <c r="E902" s="11"/>
      <c r="M902" s="3"/>
      <c r="O902" s="3"/>
    </row>
    <row r="903" spans="1:15" ht="12.75" customHeight="1" x14ac:dyDescent="0.2">
      <c r="A903" s="11"/>
      <c r="B903" s="11"/>
      <c r="C903" s="11"/>
      <c r="E903" s="11"/>
      <c r="M903" s="3"/>
      <c r="O903" s="3"/>
    </row>
    <row r="904" spans="1:15" ht="12.75" customHeight="1" x14ac:dyDescent="0.2">
      <c r="A904" s="11"/>
      <c r="B904" s="11"/>
      <c r="C904" s="11"/>
      <c r="E904" s="11"/>
      <c r="M904" s="3"/>
      <c r="O904" s="3"/>
    </row>
    <row r="905" spans="1:15" ht="12.75" customHeight="1" x14ac:dyDescent="0.2">
      <c r="A905" s="11"/>
      <c r="B905" s="11"/>
      <c r="C905" s="11"/>
      <c r="E905" s="11"/>
      <c r="M905" s="3"/>
      <c r="O905" s="3"/>
    </row>
    <row r="906" spans="1:15" ht="12.75" customHeight="1" x14ac:dyDescent="0.2">
      <c r="A906" s="11"/>
      <c r="B906" s="11"/>
      <c r="C906" s="11"/>
      <c r="E906" s="11"/>
      <c r="M906" s="3"/>
      <c r="O906" s="3"/>
    </row>
    <row r="907" spans="1:15" ht="12.75" customHeight="1" x14ac:dyDescent="0.2">
      <c r="A907" s="11"/>
      <c r="B907" s="11"/>
      <c r="C907" s="11"/>
      <c r="E907" s="11"/>
      <c r="M907" s="3"/>
      <c r="O907" s="3"/>
    </row>
    <row r="908" spans="1:15" ht="12.75" customHeight="1" x14ac:dyDescent="0.2">
      <c r="A908" s="11"/>
      <c r="B908" s="11"/>
      <c r="C908" s="11"/>
      <c r="E908" s="11"/>
      <c r="M908" s="3"/>
      <c r="O908" s="3"/>
    </row>
    <row r="909" spans="1:15" ht="12.75" customHeight="1" x14ac:dyDescent="0.2">
      <c r="A909" s="11"/>
      <c r="B909" s="11"/>
      <c r="C909" s="11"/>
      <c r="E909" s="11"/>
      <c r="M909" s="3"/>
      <c r="O909" s="3"/>
    </row>
    <row r="910" spans="1:15" ht="12.75" customHeight="1" x14ac:dyDescent="0.2">
      <c r="A910" s="11"/>
      <c r="B910" s="11"/>
      <c r="C910" s="11"/>
      <c r="E910" s="11"/>
      <c r="M910" s="3"/>
      <c r="O910" s="3"/>
    </row>
    <row r="911" spans="1:15" ht="12.75" customHeight="1" x14ac:dyDescent="0.2">
      <c r="A911" s="11"/>
      <c r="B911" s="11"/>
      <c r="C911" s="11"/>
      <c r="E911" s="11"/>
      <c r="M911" s="3"/>
      <c r="O911" s="3"/>
    </row>
    <row r="912" spans="1:15" ht="12.75" customHeight="1" x14ac:dyDescent="0.2">
      <c r="A912" s="11"/>
      <c r="B912" s="11"/>
      <c r="C912" s="11"/>
      <c r="E912" s="11"/>
      <c r="M912" s="3"/>
      <c r="O912" s="3"/>
    </row>
    <row r="913" spans="1:15" ht="12.75" customHeight="1" x14ac:dyDescent="0.2">
      <c r="A913" s="11"/>
      <c r="B913" s="11"/>
      <c r="C913" s="11"/>
      <c r="E913" s="11"/>
      <c r="M913" s="3"/>
      <c r="O913" s="3"/>
    </row>
    <row r="914" spans="1:15" ht="12.75" customHeight="1" x14ac:dyDescent="0.2">
      <c r="A914" s="11"/>
      <c r="B914" s="11"/>
      <c r="C914" s="11"/>
      <c r="E914" s="11"/>
      <c r="M914" s="3"/>
      <c r="O914" s="3"/>
    </row>
    <row r="915" spans="1:15" ht="12.75" customHeight="1" x14ac:dyDescent="0.2">
      <c r="A915" s="11"/>
      <c r="B915" s="11"/>
      <c r="C915" s="11"/>
      <c r="E915" s="11"/>
      <c r="M915" s="3"/>
      <c r="O915" s="3"/>
    </row>
    <row r="916" spans="1:15" ht="12.75" customHeight="1" x14ac:dyDescent="0.2">
      <c r="A916" s="11"/>
      <c r="B916" s="11"/>
      <c r="C916" s="11"/>
      <c r="E916" s="11"/>
      <c r="M916" s="3"/>
      <c r="O916" s="3"/>
    </row>
    <row r="917" spans="1:15" ht="12.75" customHeight="1" x14ac:dyDescent="0.2">
      <c r="A917" s="11"/>
      <c r="B917" s="11"/>
      <c r="C917" s="11"/>
      <c r="E917" s="11"/>
      <c r="M917" s="3"/>
      <c r="O917" s="3"/>
    </row>
    <row r="918" spans="1:15" ht="12.75" customHeight="1" x14ac:dyDescent="0.2">
      <c r="A918" s="11"/>
      <c r="B918" s="11"/>
      <c r="C918" s="11"/>
      <c r="E918" s="11"/>
      <c r="M918" s="3"/>
      <c r="O918" s="3"/>
    </row>
    <row r="919" spans="1:15" ht="12.75" customHeight="1" x14ac:dyDescent="0.2">
      <c r="A919" s="11"/>
      <c r="B919" s="11"/>
      <c r="C919" s="11"/>
      <c r="E919" s="11"/>
      <c r="M919" s="3"/>
      <c r="O919" s="3"/>
    </row>
    <row r="920" spans="1:15" ht="12.75" customHeight="1" x14ac:dyDescent="0.2">
      <c r="A920" s="11"/>
      <c r="B920" s="11"/>
      <c r="C920" s="11"/>
      <c r="E920" s="11"/>
      <c r="M920" s="3"/>
      <c r="O920" s="3"/>
    </row>
    <row r="921" spans="1:15" ht="12.75" customHeight="1" x14ac:dyDescent="0.2">
      <c r="A921" s="11"/>
      <c r="B921" s="11"/>
      <c r="C921" s="11"/>
      <c r="E921" s="11"/>
      <c r="M921" s="3"/>
      <c r="O921" s="3"/>
    </row>
    <row r="922" spans="1:15" ht="12.75" customHeight="1" x14ac:dyDescent="0.2">
      <c r="A922" s="11"/>
      <c r="B922" s="11"/>
      <c r="C922" s="11"/>
      <c r="E922" s="11"/>
      <c r="M922" s="3"/>
      <c r="O922" s="3"/>
    </row>
    <row r="923" spans="1:15" ht="12.75" customHeight="1" x14ac:dyDescent="0.2">
      <c r="A923" s="11"/>
      <c r="B923" s="11"/>
      <c r="C923" s="11"/>
      <c r="E923" s="11"/>
      <c r="M923" s="3"/>
      <c r="O923" s="3"/>
    </row>
    <row r="924" spans="1:15" ht="12.75" customHeight="1" x14ac:dyDescent="0.2">
      <c r="A924" s="11"/>
      <c r="B924" s="11"/>
      <c r="C924" s="11"/>
      <c r="E924" s="11"/>
      <c r="M924" s="3"/>
      <c r="O924" s="3"/>
    </row>
    <row r="925" spans="1:15" ht="12.75" customHeight="1" x14ac:dyDescent="0.2">
      <c r="A925" s="11"/>
      <c r="B925" s="11"/>
      <c r="C925" s="11"/>
      <c r="E925" s="11"/>
      <c r="M925" s="3"/>
      <c r="O925" s="3"/>
    </row>
    <row r="926" spans="1:15" ht="12.75" customHeight="1" x14ac:dyDescent="0.2">
      <c r="A926" s="11"/>
      <c r="B926" s="11"/>
      <c r="C926" s="11"/>
      <c r="E926" s="11"/>
      <c r="M926" s="3"/>
      <c r="O926" s="3"/>
    </row>
    <row r="927" spans="1:15" ht="12.75" customHeight="1" x14ac:dyDescent="0.2">
      <c r="A927" s="11"/>
      <c r="B927" s="11"/>
      <c r="C927" s="11"/>
      <c r="E927" s="11"/>
      <c r="M927" s="3"/>
      <c r="O927" s="3"/>
    </row>
    <row r="928" spans="1:15" ht="12.75" customHeight="1" x14ac:dyDescent="0.2">
      <c r="A928" s="11"/>
      <c r="B928" s="11"/>
      <c r="C928" s="11"/>
      <c r="E928" s="11"/>
      <c r="M928" s="3"/>
      <c r="O928" s="3"/>
    </row>
    <row r="929" spans="1:15" ht="12.75" customHeight="1" x14ac:dyDescent="0.2">
      <c r="A929" s="11"/>
      <c r="B929" s="11"/>
      <c r="C929" s="11"/>
      <c r="E929" s="11"/>
      <c r="M929" s="3"/>
      <c r="O929" s="3"/>
    </row>
    <row r="930" spans="1:15" ht="12.75" customHeight="1" x14ac:dyDescent="0.2">
      <c r="A930" s="11"/>
      <c r="B930" s="11"/>
      <c r="C930" s="11"/>
      <c r="E930" s="11"/>
      <c r="M930" s="3"/>
      <c r="O930" s="3"/>
    </row>
    <row r="931" spans="1:15" ht="12.75" customHeight="1" x14ac:dyDescent="0.2">
      <c r="A931" s="11"/>
      <c r="B931" s="11"/>
      <c r="C931" s="11"/>
      <c r="E931" s="11"/>
      <c r="M931" s="3"/>
      <c r="O931" s="3"/>
    </row>
    <row r="932" spans="1:15" ht="12.75" customHeight="1" x14ac:dyDescent="0.2">
      <c r="A932" s="11"/>
      <c r="B932" s="11"/>
      <c r="C932" s="11"/>
      <c r="E932" s="11"/>
      <c r="M932" s="3"/>
      <c r="O932" s="3"/>
    </row>
    <row r="933" spans="1:15" ht="12.75" customHeight="1" x14ac:dyDescent="0.2">
      <c r="A933" s="11"/>
      <c r="B933" s="11"/>
      <c r="C933" s="11"/>
      <c r="E933" s="11"/>
      <c r="M933" s="3"/>
      <c r="O933" s="3"/>
    </row>
    <row r="934" spans="1:15" ht="12.75" customHeight="1" x14ac:dyDescent="0.2">
      <c r="A934" s="11"/>
      <c r="B934" s="11"/>
      <c r="C934" s="11"/>
      <c r="E934" s="11"/>
      <c r="M934" s="3"/>
      <c r="O934" s="3"/>
    </row>
    <row r="935" spans="1:15" ht="12.75" customHeight="1" x14ac:dyDescent="0.2">
      <c r="A935" s="11"/>
      <c r="B935" s="11"/>
      <c r="C935" s="11"/>
      <c r="E935" s="11"/>
      <c r="M935" s="3"/>
      <c r="O935" s="3"/>
    </row>
    <row r="936" spans="1:15" ht="12.75" customHeight="1" x14ac:dyDescent="0.2">
      <c r="A936" s="11"/>
      <c r="B936" s="11"/>
      <c r="C936" s="11"/>
      <c r="E936" s="11"/>
      <c r="M936" s="3"/>
      <c r="O936" s="3"/>
    </row>
    <row r="937" spans="1:15" ht="12.75" customHeight="1" x14ac:dyDescent="0.2">
      <c r="A937" s="11"/>
      <c r="B937" s="11"/>
      <c r="C937" s="11"/>
      <c r="E937" s="11"/>
      <c r="M937" s="3"/>
      <c r="O937" s="3"/>
    </row>
    <row r="938" spans="1:15" ht="12.75" customHeight="1" x14ac:dyDescent="0.2">
      <c r="A938" s="11"/>
      <c r="B938" s="11"/>
      <c r="C938" s="11"/>
      <c r="E938" s="11"/>
      <c r="M938" s="3"/>
      <c r="O938" s="3"/>
    </row>
    <row r="939" spans="1:15" ht="12.75" customHeight="1" x14ac:dyDescent="0.2">
      <c r="A939" s="11"/>
      <c r="B939" s="11"/>
      <c r="C939" s="11"/>
      <c r="E939" s="11"/>
      <c r="M939" s="3"/>
      <c r="O939" s="3"/>
    </row>
    <row r="940" spans="1:15" ht="12.75" customHeight="1" x14ac:dyDescent="0.2">
      <c r="A940" s="11"/>
      <c r="B940" s="11"/>
      <c r="C940" s="11"/>
      <c r="E940" s="11"/>
      <c r="M940" s="3"/>
      <c r="O940" s="3"/>
    </row>
    <row r="941" spans="1:15" ht="12.75" customHeight="1" x14ac:dyDescent="0.2">
      <c r="A941" s="11"/>
      <c r="B941" s="11"/>
      <c r="C941" s="11"/>
      <c r="E941" s="11"/>
      <c r="M941" s="3"/>
      <c r="O941" s="3"/>
    </row>
    <row r="942" spans="1:15" ht="12.75" customHeight="1" x14ac:dyDescent="0.2">
      <c r="A942" s="11"/>
      <c r="B942" s="11"/>
      <c r="C942" s="11"/>
      <c r="E942" s="11"/>
      <c r="M942" s="3"/>
      <c r="O942" s="3"/>
    </row>
    <row r="943" spans="1:15" ht="12.75" customHeight="1" x14ac:dyDescent="0.2">
      <c r="A943" s="11"/>
      <c r="B943" s="11"/>
      <c r="C943" s="11"/>
      <c r="E943" s="11"/>
      <c r="M943" s="3"/>
      <c r="O943" s="3"/>
    </row>
    <row r="944" spans="1:15" ht="12.75" customHeight="1" x14ac:dyDescent="0.2">
      <c r="A944" s="11"/>
      <c r="B944" s="11"/>
      <c r="C944" s="11"/>
      <c r="E944" s="11"/>
      <c r="M944" s="3"/>
      <c r="O944" s="3"/>
    </row>
    <row r="945" spans="1:15" ht="12.75" customHeight="1" x14ac:dyDescent="0.2">
      <c r="A945" s="11"/>
      <c r="B945" s="11"/>
      <c r="C945" s="11"/>
      <c r="E945" s="11"/>
      <c r="M945" s="3"/>
      <c r="O945" s="3"/>
    </row>
    <row r="946" spans="1:15" ht="12.75" customHeight="1" x14ac:dyDescent="0.2">
      <c r="A946" s="11"/>
      <c r="B946" s="11"/>
      <c r="C946" s="11"/>
      <c r="E946" s="11"/>
      <c r="M946" s="3"/>
      <c r="O946" s="3"/>
    </row>
    <row r="947" spans="1:15" ht="12.75" customHeight="1" x14ac:dyDescent="0.2">
      <c r="A947" s="11"/>
      <c r="B947" s="11"/>
      <c r="C947" s="11"/>
      <c r="E947" s="11"/>
      <c r="M947" s="3"/>
      <c r="O947" s="3"/>
    </row>
    <row r="948" spans="1:15" ht="12.75" customHeight="1" x14ac:dyDescent="0.2">
      <c r="A948" s="11"/>
      <c r="B948" s="11"/>
      <c r="C948" s="11"/>
      <c r="E948" s="11"/>
      <c r="M948" s="3"/>
      <c r="O948" s="3"/>
    </row>
    <row r="949" spans="1:15" ht="12.75" customHeight="1" x14ac:dyDescent="0.2">
      <c r="A949" s="11"/>
      <c r="B949" s="11"/>
      <c r="C949" s="11"/>
      <c r="E949" s="11"/>
      <c r="M949" s="3"/>
      <c r="O949" s="3"/>
    </row>
    <row r="950" spans="1:15" ht="12.75" customHeight="1" x14ac:dyDescent="0.2">
      <c r="A950" s="11"/>
      <c r="B950" s="11"/>
      <c r="C950" s="11"/>
      <c r="E950" s="11"/>
      <c r="M950" s="3"/>
      <c r="O950" s="3"/>
    </row>
    <row r="951" spans="1:15" ht="12.75" customHeight="1" x14ac:dyDescent="0.2">
      <c r="A951" s="11"/>
      <c r="B951" s="11"/>
      <c r="C951" s="11"/>
      <c r="E951" s="11"/>
      <c r="M951" s="3"/>
      <c r="O951" s="3"/>
    </row>
    <row r="952" spans="1:15" ht="12.75" customHeight="1" x14ac:dyDescent="0.2">
      <c r="A952" s="11"/>
      <c r="B952" s="11"/>
      <c r="C952" s="11"/>
      <c r="E952" s="11"/>
      <c r="M952" s="3"/>
      <c r="O952" s="3"/>
    </row>
    <row r="953" spans="1:15" ht="12.75" customHeight="1" x14ac:dyDescent="0.2">
      <c r="A953" s="11"/>
      <c r="B953" s="11"/>
      <c r="C953" s="11"/>
      <c r="E953" s="11"/>
      <c r="M953" s="3"/>
      <c r="O953" s="3"/>
    </row>
    <row r="954" spans="1:15" ht="12.75" customHeight="1" x14ac:dyDescent="0.2">
      <c r="A954" s="11"/>
      <c r="B954" s="11"/>
      <c r="C954" s="11"/>
      <c r="E954" s="11"/>
      <c r="M954" s="3"/>
      <c r="O954" s="3"/>
    </row>
    <row r="955" spans="1:15" ht="12.75" customHeight="1" x14ac:dyDescent="0.2">
      <c r="A955" s="11"/>
      <c r="B955" s="11"/>
      <c r="C955" s="11"/>
      <c r="E955" s="11"/>
      <c r="M955" s="3"/>
      <c r="O955" s="3"/>
    </row>
    <row r="956" spans="1:15" ht="12.75" customHeight="1" x14ac:dyDescent="0.2">
      <c r="A956" s="11"/>
      <c r="B956" s="11"/>
      <c r="C956" s="11"/>
      <c r="E956" s="11"/>
      <c r="M956" s="3"/>
      <c r="O956" s="3"/>
    </row>
    <row r="957" spans="1:15" ht="12.75" customHeight="1" x14ac:dyDescent="0.2">
      <c r="A957" s="11"/>
      <c r="B957" s="11"/>
      <c r="C957" s="11"/>
      <c r="E957" s="11"/>
      <c r="M957" s="3"/>
      <c r="O957" s="3"/>
    </row>
    <row r="958" spans="1:15" ht="12.75" customHeight="1" x14ac:dyDescent="0.2">
      <c r="A958" s="11"/>
      <c r="B958" s="11"/>
      <c r="C958" s="11"/>
      <c r="E958" s="11"/>
      <c r="M958" s="3"/>
      <c r="O958" s="3"/>
    </row>
    <row r="959" spans="1:15" ht="12.75" customHeight="1" x14ac:dyDescent="0.2">
      <c r="A959" s="11"/>
      <c r="B959" s="11"/>
      <c r="C959" s="11"/>
      <c r="E959" s="11"/>
      <c r="M959" s="3"/>
      <c r="O959" s="3"/>
    </row>
    <row r="960" spans="1:15" ht="12.75" customHeight="1" x14ac:dyDescent="0.2">
      <c r="A960" s="11"/>
      <c r="B960" s="11"/>
      <c r="C960" s="11"/>
      <c r="E960" s="11"/>
      <c r="M960" s="3"/>
      <c r="O960" s="3"/>
    </row>
    <row r="961" spans="1:15" ht="12.75" customHeight="1" x14ac:dyDescent="0.2">
      <c r="A961" s="11"/>
      <c r="B961" s="11"/>
      <c r="C961" s="11"/>
      <c r="E961" s="11"/>
      <c r="M961" s="3"/>
      <c r="O961" s="3"/>
    </row>
    <row r="962" spans="1:15" ht="12.75" customHeight="1" x14ac:dyDescent="0.2">
      <c r="A962" s="11"/>
      <c r="B962" s="11"/>
      <c r="C962" s="11"/>
      <c r="E962" s="11"/>
      <c r="M962" s="3"/>
      <c r="O962" s="3"/>
    </row>
    <row r="963" spans="1:15" ht="12.75" customHeight="1" x14ac:dyDescent="0.2">
      <c r="A963" s="11"/>
      <c r="B963" s="11"/>
      <c r="C963" s="11"/>
      <c r="E963" s="11"/>
      <c r="M963" s="3"/>
      <c r="O963" s="3"/>
    </row>
    <row r="964" spans="1:15" ht="12.75" customHeight="1" x14ac:dyDescent="0.2">
      <c r="A964" s="11"/>
      <c r="B964" s="11"/>
      <c r="C964" s="11"/>
      <c r="E964" s="11"/>
      <c r="M964" s="3"/>
      <c r="O964" s="3"/>
    </row>
    <row r="965" spans="1:15" ht="12.75" customHeight="1" x14ac:dyDescent="0.2">
      <c r="A965" s="11"/>
      <c r="B965" s="11"/>
      <c r="C965" s="11"/>
      <c r="E965" s="11"/>
      <c r="M965" s="3"/>
      <c r="O965" s="3"/>
    </row>
    <row r="966" spans="1:15" ht="12.75" customHeight="1" x14ac:dyDescent="0.2">
      <c r="A966" s="11"/>
      <c r="B966" s="11"/>
      <c r="C966" s="11"/>
      <c r="E966" s="11"/>
      <c r="M966" s="3"/>
      <c r="O966" s="3"/>
    </row>
    <row r="967" spans="1:15" ht="12.75" customHeight="1" x14ac:dyDescent="0.2">
      <c r="A967" s="11"/>
      <c r="B967" s="11"/>
      <c r="C967" s="11"/>
      <c r="E967" s="11"/>
      <c r="M967" s="3"/>
      <c r="O967" s="3"/>
    </row>
    <row r="968" spans="1:15" ht="12.75" customHeight="1" x14ac:dyDescent="0.2">
      <c r="A968" s="11"/>
      <c r="B968" s="11"/>
      <c r="C968" s="11"/>
      <c r="E968" s="11"/>
      <c r="M968" s="3"/>
      <c r="O968" s="3"/>
    </row>
    <row r="969" spans="1:15" ht="12.75" customHeight="1" x14ac:dyDescent="0.2">
      <c r="A969" s="11"/>
      <c r="B969" s="11"/>
      <c r="C969" s="11"/>
      <c r="E969" s="11"/>
      <c r="M969" s="3"/>
      <c r="O969" s="3"/>
    </row>
    <row r="970" spans="1:15" ht="12.75" customHeight="1" x14ac:dyDescent="0.2">
      <c r="A970" s="11"/>
      <c r="B970" s="11"/>
      <c r="C970" s="11"/>
      <c r="E970" s="11"/>
      <c r="M970" s="3"/>
      <c r="O970" s="3"/>
    </row>
    <row r="971" spans="1:15" ht="12.75" customHeight="1" x14ac:dyDescent="0.2">
      <c r="A971" s="11"/>
      <c r="B971" s="11"/>
      <c r="C971" s="11"/>
      <c r="E971" s="11"/>
      <c r="M971" s="3"/>
      <c r="O971" s="3"/>
    </row>
    <row r="972" spans="1:15" ht="12.75" customHeight="1" x14ac:dyDescent="0.2">
      <c r="A972" s="11"/>
      <c r="B972" s="11"/>
      <c r="C972" s="11"/>
      <c r="E972" s="11"/>
      <c r="M972" s="3"/>
      <c r="O972" s="3"/>
    </row>
    <row r="973" spans="1:15" ht="12.75" customHeight="1" x14ac:dyDescent="0.2">
      <c r="A973" s="11"/>
      <c r="B973" s="11"/>
      <c r="C973" s="11"/>
      <c r="E973" s="11"/>
      <c r="M973" s="3"/>
      <c r="O973" s="3"/>
    </row>
    <row r="974" spans="1:15" ht="12.75" customHeight="1" x14ac:dyDescent="0.2">
      <c r="A974" s="11"/>
      <c r="B974" s="11"/>
      <c r="C974" s="11"/>
      <c r="E974" s="11"/>
      <c r="M974" s="3"/>
      <c r="O974" s="3"/>
    </row>
    <row r="975" spans="1:15" ht="12.75" customHeight="1" x14ac:dyDescent="0.2">
      <c r="A975" s="11"/>
      <c r="B975" s="11"/>
      <c r="C975" s="11"/>
      <c r="E975" s="11"/>
      <c r="M975" s="3"/>
      <c r="O975" s="3"/>
    </row>
    <row r="976" spans="1:15" ht="12.75" customHeight="1" x14ac:dyDescent="0.2">
      <c r="A976" s="11"/>
      <c r="B976" s="11"/>
      <c r="C976" s="11"/>
      <c r="E976" s="11"/>
      <c r="M976" s="3"/>
      <c r="O976" s="3"/>
    </row>
    <row r="977" spans="1:15" ht="12.75" customHeight="1" x14ac:dyDescent="0.2">
      <c r="A977" s="11"/>
      <c r="B977" s="11"/>
      <c r="C977" s="11"/>
      <c r="E977" s="11"/>
      <c r="M977" s="3"/>
      <c r="O977" s="3"/>
    </row>
    <row r="978" spans="1:15" ht="12.75" customHeight="1" x14ac:dyDescent="0.2">
      <c r="A978" s="11"/>
      <c r="B978" s="11"/>
      <c r="C978" s="11"/>
      <c r="E978" s="11"/>
      <c r="M978" s="3"/>
      <c r="O978" s="3"/>
    </row>
    <row r="979" spans="1:15" ht="12.75" customHeight="1" x14ac:dyDescent="0.2">
      <c r="A979" s="11"/>
      <c r="B979" s="11"/>
      <c r="C979" s="11"/>
      <c r="E979" s="11"/>
      <c r="M979" s="3"/>
      <c r="O979" s="3"/>
    </row>
    <row r="980" spans="1:15" ht="12.75" customHeight="1" x14ac:dyDescent="0.2">
      <c r="A980" s="11"/>
      <c r="B980" s="11"/>
      <c r="C980" s="11"/>
      <c r="E980" s="11"/>
      <c r="M980" s="3"/>
      <c r="O980" s="3"/>
    </row>
    <row r="981" spans="1:15" ht="12.75" customHeight="1" x14ac:dyDescent="0.2">
      <c r="A981" s="11"/>
      <c r="B981" s="11"/>
      <c r="C981" s="11"/>
      <c r="E981" s="11"/>
      <c r="M981" s="3"/>
      <c r="O981" s="3"/>
    </row>
    <row r="982" spans="1:15" ht="12.75" customHeight="1" x14ac:dyDescent="0.2">
      <c r="A982" s="11"/>
      <c r="B982" s="11"/>
      <c r="C982" s="11"/>
      <c r="E982" s="11"/>
      <c r="M982" s="3"/>
      <c r="O982" s="3"/>
    </row>
    <row r="983" spans="1:15" ht="12.75" customHeight="1" x14ac:dyDescent="0.2">
      <c r="A983" s="11"/>
      <c r="B983" s="11"/>
      <c r="C983" s="11"/>
      <c r="E983" s="11"/>
      <c r="M983" s="3"/>
      <c r="O983" s="3"/>
    </row>
    <row r="984" spans="1:15" ht="12.75" customHeight="1" x14ac:dyDescent="0.2">
      <c r="A984" s="11"/>
      <c r="B984" s="11"/>
      <c r="C984" s="11"/>
      <c r="E984" s="11"/>
      <c r="M984" s="3"/>
      <c r="O984" s="3"/>
    </row>
    <row r="985" spans="1:15" ht="12.75" customHeight="1" x14ac:dyDescent="0.2">
      <c r="A985" s="11"/>
      <c r="B985" s="11"/>
      <c r="C985" s="11"/>
      <c r="E985" s="11"/>
      <c r="M985" s="3"/>
      <c r="O985" s="3"/>
    </row>
    <row r="986" spans="1:15" ht="12.75" customHeight="1" x14ac:dyDescent="0.2">
      <c r="A986" s="11"/>
      <c r="B986" s="11"/>
      <c r="C986" s="11"/>
      <c r="E986" s="11"/>
      <c r="M986" s="3"/>
      <c r="O986" s="3"/>
    </row>
    <row r="987" spans="1:15" ht="12.75" customHeight="1" x14ac:dyDescent="0.2">
      <c r="A987" s="11"/>
      <c r="B987" s="11"/>
      <c r="C987" s="11"/>
      <c r="E987" s="11"/>
      <c r="M987" s="3"/>
      <c r="O987" s="3"/>
    </row>
    <row r="988" spans="1:15" ht="12.75" customHeight="1" x14ac:dyDescent="0.2">
      <c r="A988" s="11"/>
      <c r="B988" s="11"/>
      <c r="C988" s="11"/>
      <c r="E988" s="11"/>
      <c r="M988" s="3"/>
      <c r="O988" s="3"/>
    </row>
    <row r="989" spans="1:15" ht="12.75" customHeight="1" x14ac:dyDescent="0.2">
      <c r="A989" s="11"/>
      <c r="B989" s="11"/>
      <c r="C989" s="11"/>
      <c r="E989" s="11"/>
      <c r="M989" s="3"/>
      <c r="O989" s="3"/>
    </row>
    <row r="990" spans="1:15" ht="12.75" customHeight="1" x14ac:dyDescent="0.2">
      <c r="A990" s="11"/>
      <c r="B990" s="11"/>
      <c r="C990" s="11"/>
      <c r="E990" s="11"/>
      <c r="M990" s="3"/>
      <c r="O990" s="3"/>
    </row>
    <row r="991" spans="1:15" ht="12.75" customHeight="1" x14ac:dyDescent="0.2">
      <c r="A991" s="11"/>
      <c r="B991" s="11"/>
      <c r="C991" s="11"/>
      <c r="E991" s="11"/>
      <c r="M991" s="3"/>
      <c r="O991" s="3"/>
    </row>
    <row r="992" spans="1:15" ht="12.75" customHeight="1" x14ac:dyDescent="0.2">
      <c r="A992" s="11"/>
      <c r="B992" s="11"/>
      <c r="C992" s="11"/>
      <c r="E992" s="11"/>
      <c r="M992" s="3"/>
      <c r="O992" s="3"/>
    </row>
    <row r="993" spans="1:15" ht="12.75" customHeight="1" x14ac:dyDescent="0.2">
      <c r="A993" s="11"/>
      <c r="B993" s="11"/>
      <c r="C993" s="11"/>
      <c r="E993" s="11"/>
      <c r="M993" s="3"/>
      <c r="O993" s="3"/>
    </row>
    <row r="994" spans="1:15" ht="12.75" customHeight="1" x14ac:dyDescent="0.2">
      <c r="A994" s="11"/>
      <c r="B994" s="11"/>
      <c r="C994" s="11"/>
      <c r="E994" s="11"/>
      <c r="M994" s="3"/>
      <c r="O994" s="3"/>
    </row>
    <row r="995" spans="1:15" ht="12.75" customHeight="1" x14ac:dyDescent="0.2">
      <c r="A995" s="11"/>
      <c r="B995" s="11"/>
      <c r="C995" s="11"/>
      <c r="E995" s="11"/>
      <c r="M995" s="3"/>
      <c r="O995" s="3"/>
    </row>
    <row r="996" spans="1:15" ht="12.75" customHeight="1" x14ac:dyDescent="0.2">
      <c r="A996" s="11"/>
      <c r="B996" s="11"/>
      <c r="C996" s="11"/>
      <c r="E996" s="11"/>
      <c r="M996" s="3"/>
      <c r="O996" s="3"/>
    </row>
    <row r="997" spans="1:15" ht="12.75" customHeight="1" x14ac:dyDescent="0.2">
      <c r="A997" s="11"/>
      <c r="B997" s="11"/>
      <c r="C997" s="11"/>
      <c r="E997" s="11"/>
      <c r="M997" s="3"/>
      <c r="O997" s="3"/>
    </row>
    <row r="998" spans="1:15" ht="12.75" customHeight="1" x14ac:dyDescent="0.2">
      <c r="A998" s="11"/>
      <c r="B998" s="11"/>
      <c r="C998" s="11"/>
      <c r="E998" s="11"/>
      <c r="M998" s="3"/>
      <c r="O998" s="3"/>
    </row>
    <row r="999" spans="1:15" ht="12.75" customHeight="1" x14ac:dyDescent="0.2">
      <c r="A999" s="11"/>
      <c r="B999" s="11"/>
      <c r="C999" s="11"/>
      <c r="E999" s="11"/>
      <c r="M999" s="3"/>
      <c r="O999" s="3"/>
    </row>
    <row r="1000" spans="1:15" ht="12.75" customHeight="1" x14ac:dyDescent="0.2">
      <c r="A1000" s="11"/>
      <c r="B1000" s="11"/>
      <c r="C1000" s="11"/>
      <c r="E1000" s="11"/>
      <c r="M1000" s="3"/>
      <c r="O1000" s="3"/>
    </row>
    <row r="1001" spans="1:15" ht="12.75" customHeight="1" x14ac:dyDescent="0.2">
      <c r="A1001" s="11"/>
      <c r="B1001" s="11"/>
      <c r="C1001" s="11"/>
      <c r="E1001" s="11"/>
      <c r="M1001" s="3"/>
      <c r="O1001" s="3"/>
    </row>
    <row r="1002" spans="1:15" ht="12.75" customHeight="1" x14ac:dyDescent="0.2">
      <c r="A1002" s="11"/>
      <c r="B1002" s="11"/>
      <c r="C1002" s="11"/>
      <c r="E1002" s="11"/>
      <c r="M1002" s="3"/>
      <c r="O1002" s="3"/>
    </row>
    <row r="1003" spans="1:15" ht="12.75" customHeight="1" x14ac:dyDescent="0.2">
      <c r="A1003" s="11"/>
      <c r="B1003" s="11"/>
      <c r="C1003" s="11"/>
      <c r="E1003" s="11"/>
      <c r="M1003" s="3"/>
      <c r="O1003" s="3"/>
    </row>
    <row r="1004" spans="1:15" ht="12.75" customHeight="1" x14ac:dyDescent="0.2">
      <c r="A1004" s="11"/>
      <c r="B1004" s="11"/>
      <c r="C1004" s="11"/>
      <c r="E1004" s="11"/>
      <c r="M1004" s="3"/>
      <c r="O1004" s="3"/>
    </row>
    <row r="1005" spans="1:15" ht="12.75" customHeight="1" x14ac:dyDescent="0.2">
      <c r="A1005" s="11"/>
      <c r="B1005" s="11"/>
      <c r="C1005" s="11"/>
      <c r="E1005" s="11"/>
      <c r="M1005" s="3"/>
      <c r="O1005" s="3"/>
    </row>
    <row r="1006" spans="1:15" ht="12.75" customHeight="1" x14ac:dyDescent="0.2">
      <c r="A1006" s="11"/>
      <c r="B1006" s="11"/>
      <c r="C1006" s="11"/>
      <c r="E1006" s="11"/>
      <c r="M1006" s="3"/>
      <c r="O1006" s="3"/>
    </row>
    <row r="1007" spans="1:15" ht="12.75" customHeight="1" x14ac:dyDescent="0.2">
      <c r="A1007" s="11"/>
      <c r="B1007" s="11"/>
      <c r="C1007" s="11"/>
      <c r="E1007" s="11"/>
      <c r="M1007" s="3"/>
      <c r="O1007" s="3"/>
    </row>
    <row r="1008" spans="1:15" ht="12.75" customHeight="1" x14ac:dyDescent="0.2">
      <c r="A1008" s="11"/>
      <c r="B1008" s="11"/>
      <c r="C1008" s="11"/>
      <c r="E1008" s="11"/>
      <c r="M1008" s="3"/>
      <c r="O1008" s="3"/>
    </row>
    <row r="1009" spans="1:15" ht="12.75" customHeight="1" x14ac:dyDescent="0.2">
      <c r="A1009" s="11"/>
      <c r="B1009" s="11"/>
      <c r="C1009" s="11"/>
      <c r="E1009" s="11"/>
      <c r="M1009" s="3"/>
      <c r="O1009" s="3"/>
    </row>
    <row r="1010" spans="1:15" ht="12.75" customHeight="1" x14ac:dyDescent="0.2">
      <c r="A1010" s="11"/>
      <c r="B1010" s="11"/>
      <c r="C1010" s="11"/>
      <c r="E1010" s="11"/>
      <c r="M1010" s="3"/>
      <c r="O1010" s="3"/>
    </row>
    <row r="1011" spans="1:15" ht="12.75" customHeight="1" x14ac:dyDescent="0.2">
      <c r="A1011" s="11"/>
      <c r="B1011" s="11"/>
      <c r="C1011" s="11"/>
      <c r="E1011" s="11"/>
      <c r="M1011" s="3"/>
      <c r="O1011" s="3"/>
    </row>
    <row r="1012" spans="1:15" ht="12.75" customHeight="1" x14ac:dyDescent="0.2">
      <c r="A1012" s="11"/>
      <c r="B1012" s="11"/>
      <c r="C1012" s="11"/>
      <c r="E1012" s="11"/>
      <c r="M1012" s="3"/>
      <c r="O1012" s="3"/>
    </row>
    <row r="1013" spans="1:15" ht="12.75" customHeight="1" x14ac:dyDescent="0.2">
      <c r="A1013" s="11"/>
      <c r="B1013" s="11"/>
      <c r="C1013" s="11"/>
      <c r="E1013" s="11"/>
      <c r="M1013" s="3"/>
      <c r="O1013" s="3"/>
    </row>
    <row r="1014" spans="1:15" ht="12.75" customHeight="1" x14ac:dyDescent="0.2">
      <c r="A1014" s="11"/>
      <c r="B1014" s="11"/>
      <c r="C1014" s="11"/>
      <c r="E1014" s="11"/>
      <c r="M1014" s="3"/>
      <c r="O1014" s="3"/>
    </row>
    <row r="1015" spans="1:15" ht="12.75" customHeight="1" x14ac:dyDescent="0.2">
      <c r="A1015" s="11"/>
      <c r="B1015" s="11"/>
      <c r="C1015" s="11"/>
      <c r="E1015" s="11"/>
      <c r="M1015" s="3"/>
      <c r="O1015" s="3"/>
    </row>
    <row r="1016" spans="1:15" ht="12.75" customHeight="1" x14ac:dyDescent="0.2">
      <c r="A1016" s="11"/>
      <c r="B1016" s="11"/>
      <c r="C1016" s="11"/>
      <c r="E1016" s="11"/>
      <c r="M1016" s="3"/>
      <c r="O1016" s="3"/>
    </row>
    <row r="1017" spans="1:15" ht="12.75" customHeight="1" x14ac:dyDescent="0.2">
      <c r="A1017" s="11"/>
      <c r="B1017" s="11"/>
      <c r="C1017" s="11"/>
      <c r="E1017" s="11"/>
      <c r="M1017" s="3"/>
      <c r="O1017" s="3"/>
    </row>
    <row r="1018" spans="1:15" ht="12.75" customHeight="1" x14ac:dyDescent="0.2">
      <c r="A1018" s="11"/>
      <c r="B1018" s="11"/>
      <c r="C1018" s="11"/>
      <c r="E1018" s="11"/>
      <c r="M1018" s="3"/>
      <c r="O1018" s="3"/>
    </row>
    <row r="1019" spans="1:15" ht="12.75" customHeight="1" x14ac:dyDescent="0.2">
      <c r="A1019" s="11"/>
      <c r="B1019" s="11"/>
      <c r="C1019" s="11"/>
      <c r="E1019" s="11"/>
      <c r="M1019" s="3"/>
      <c r="O1019" s="3"/>
    </row>
    <row r="1020" spans="1:15" ht="12.75" customHeight="1" x14ac:dyDescent="0.2">
      <c r="A1020" s="11"/>
      <c r="B1020" s="11"/>
      <c r="C1020" s="11"/>
      <c r="E1020" s="11"/>
      <c r="M1020" s="3"/>
      <c r="O1020" s="3"/>
    </row>
    <row r="1021" spans="1:15" ht="12.75" customHeight="1" x14ac:dyDescent="0.2">
      <c r="A1021" s="11"/>
      <c r="B1021" s="11"/>
      <c r="C1021" s="11"/>
      <c r="E1021" s="11"/>
      <c r="M1021" s="3"/>
      <c r="O1021" s="3"/>
    </row>
    <row r="1022" spans="1:15" ht="12.75" customHeight="1" x14ac:dyDescent="0.2">
      <c r="A1022" s="11"/>
      <c r="B1022" s="11"/>
      <c r="C1022" s="11"/>
      <c r="E1022" s="11"/>
      <c r="M1022" s="3"/>
      <c r="O1022" s="3"/>
    </row>
    <row r="1023" spans="1:15" ht="12.75" customHeight="1" x14ac:dyDescent="0.2">
      <c r="A1023" s="11"/>
      <c r="B1023" s="11"/>
      <c r="C1023" s="11"/>
      <c r="E1023" s="11"/>
      <c r="M1023" s="3"/>
      <c r="O1023" s="3"/>
    </row>
    <row r="1024" spans="1:15" ht="12.75" customHeight="1" x14ac:dyDescent="0.2">
      <c r="A1024" s="11"/>
      <c r="B1024" s="11"/>
      <c r="C1024" s="11"/>
      <c r="E1024" s="11"/>
      <c r="M1024" s="3"/>
      <c r="O1024" s="3"/>
    </row>
    <row r="1025" spans="1:15" ht="12.75" customHeight="1" x14ac:dyDescent="0.2">
      <c r="A1025" s="11"/>
      <c r="B1025" s="11"/>
      <c r="C1025" s="11"/>
      <c r="E1025" s="11"/>
      <c r="M1025" s="3"/>
      <c r="O1025" s="3"/>
    </row>
    <row r="1026" spans="1:15" ht="12.75" customHeight="1" x14ac:dyDescent="0.2">
      <c r="A1026" s="11"/>
      <c r="B1026" s="11"/>
      <c r="C1026" s="11"/>
      <c r="E1026" s="11"/>
      <c r="M1026" s="3"/>
      <c r="O1026" s="3"/>
    </row>
    <row r="1027" spans="1:15" ht="12.75" customHeight="1" x14ac:dyDescent="0.2">
      <c r="A1027" s="11"/>
      <c r="B1027" s="11"/>
      <c r="C1027" s="11"/>
      <c r="E1027" s="11"/>
      <c r="M1027" s="3"/>
      <c r="O1027" s="3"/>
    </row>
    <row r="1028" spans="1:15" ht="12.75" customHeight="1" x14ac:dyDescent="0.2">
      <c r="A1028" s="11"/>
      <c r="B1028" s="11"/>
      <c r="C1028" s="11"/>
      <c r="E1028" s="11"/>
      <c r="M1028" s="3"/>
      <c r="O1028" s="3"/>
    </row>
    <row r="1029" spans="1:15" ht="12.75" customHeight="1" x14ac:dyDescent="0.2">
      <c r="A1029" s="11"/>
      <c r="B1029" s="11"/>
      <c r="C1029" s="11"/>
      <c r="E1029" s="11"/>
      <c r="M1029" s="3"/>
      <c r="O1029" s="3"/>
    </row>
    <row r="1030" spans="1:15" ht="12.75" customHeight="1" x14ac:dyDescent="0.2">
      <c r="A1030" s="11"/>
      <c r="B1030" s="11"/>
      <c r="C1030" s="11"/>
      <c r="E1030" s="11"/>
      <c r="M1030" s="3"/>
      <c r="O1030" s="3"/>
    </row>
    <row r="1031" spans="1:15" ht="12.75" customHeight="1" x14ac:dyDescent="0.2">
      <c r="A1031" s="11"/>
      <c r="B1031" s="11"/>
      <c r="C1031" s="11"/>
      <c r="E1031" s="11"/>
      <c r="M1031" s="3"/>
      <c r="O1031" s="3"/>
    </row>
    <row r="1032" spans="1:15" ht="12.75" customHeight="1" x14ac:dyDescent="0.2">
      <c r="A1032" s="11"/>
      <c r="B1032" s="11"/>
      <c r="C1032" s="11"/>
      <c r="E1032" s="11"/>
      <c r="M1032" s="3"/>
      <c r="O1032" s="3"/>
    </row>
    <row r="1033" spans="1:15" ht="12.75" customHeight="1" x14ac:dyDescent="0.2">
      <c r="A1033" s="11"/>
      <c r="B1033" s="11"/>
      <c r="C1033" s="11"/>
      <c r="E1033" s="11"/>
      <c r="M1033" s="3"/>
      <c r="O1033" s="3"/>
    </row>
    <row r="1034" spans="1:15" ht="12.75" customHeight="1" x14ac:dyDescent="0.2">
      <c r="A1034" s="11"/>
      <c r="B1034" s="11"/>
      <c r="C1034" s="11"/>
      <c r="E1034" s="11"/>
      <c r="M1034" s="3"/>
      <c r="O1034" s="3"/>
    </row>
    <row r="1035" spans="1:15" ht="12.75" customHeight="1" x14ac:dyDescent="0.2">
      <c r="A1035" s="11"/>
      <c r="B1035" s="11"/>
      <c r="C1035" s="11"/>
      <c r="E1035" s="11"/>
      <c r="M1035" s="3"/>
      <c r="O1035" s="3"/>
    </row>
    <row r="1036" spans="1:15" ht="12.75" customHeight="1" x14ac:dyDescent="0.2">
      <c r="A1036" s="11"/>
      <c r="B1036" s="11"/>
      <c r="C1036" s="11"/>
      <c r="E1036" s="11"/>
      <c r="M1036" s="3"/>
      <c r="O1036" s="3"/>
    </row>
    <row r="1037" spans="1:15" ht="12.75" customHeight="1" x14ac:dyDescent="0.2">
      <c r="A1037" s="11"/>
      <c r="B1037" s="11"/>
      <c r="C1037" s="11"/>
      <c r="E1037" s="11"/>
      <c r="M1037" s="3"/>
      <c r="O1037" s="3"/>
    </row>
    <row r="1038" spans="1:15" ht="12.75" customHeight="1" x14ac:dyDescent="0.2">
      <c r="A1038" s="11"/>
      <c r="B1038" s="11"/>
      <c r="C1038" s="11"/>
      <c r="E1038" s="11"/>
      <c r="M1038" s="3"/>
      <c r="O1038" s="3"/>
    </row>
    <row r="1039" spans="1:15" ht="12.75" customHeight="1" x14ac:dyDescent="0.2">
      <c r="A1039" s="11"/>
      <c r="B1039" s="11"/>
      <c r="C1039" s="11"/>
      <c r="E1039" s="11"/>
      <c r="M1039" s="3"/>
      <c r="O1039" s="3"/>
    </row>
    <row r="1040" spans="1:15" ht="12.75" customHeight="1" x14ac:dyDescent="0.2">
      <c r="A1040" s="11"/>
      <c r="B1040" s="11"/>
      <c r="C1040" s="11"/>
      <c r="E1040" s="11"/>
      <c r="M1040" s="3"/>
      <c r="O1040" s="3"/>
    </row>
    <row r="1041" spans="1:15" ht="12.75" customHeight="1" x14ac:dyDescent="0.2">
      <c r="A1041" s="11"/>
      <c r="B1041" s="11"/>
      <c r="C1041" s="11"/>
      <c r="E1041" s="11"/>
      <c r="M1041" s="3"/>
      <c r="O1041" s="3"/>
    </row>
    <row r="1042" spans="1:15" ht="12.75" customHeight="1" x14ac:dyDescent="0.2">
      <c r="A1042" s="11"/>
      <c r="B1042" s="11"/>
      <c r="C1042" s="11"/>
      <c r="E1042" s="11"/>
      <c r="M1042" s="3"/>
      <c r="O1042" s="3"/>
    </row>
    <row r="1043" spans="1:15" ht="12.75" customHeight="1" x14ac:dyDescent="0.2">
      <c r="A1043" s="11"/>
      <c r="B1043" s="11"/>
      <c r="C1043" s="11"/>
      <c r="E1043" s="11"/>
      <c r="M1043" s="3"/>
      <c r="O1043" s="3"/>
    </row>
    <row r="1044" spans="1:15" ht="12.75" customHeight="1" x14ac:dyDescent="0.2">
      <c r="A1044" s="11"/>
      <c r="B1044" s="11"/>
      <c r="C1044" s="11"/>
      <c r="E1044" s="11"/>
      <c r="M1044" s="3"/>
      <c r="O1044" s="3"/>
    </row>
    <row r="1045" spans="1:15" ht="12.75" customHeight="1" x14ac:dyDescent="0.2">
      <c r="A1045" s="11"/>
      <c r="B1045" s="11"/>
      <c r="C1045" s="11"/>
      <c r="E1045" s="11"/>
      <c r="M1045" s="3"/>
      <c r="O1045" s="3"/>
    </row>
    <row r="1046" spans="1:15" ht="12.75" customHeight="1" x14ac:dyDescent="0.2">
      <c r="A1046" s="11"/>
      <c r="B1046" s="11"/>
      <c r="C1046" s="11"/>
      <c r="E1046" s="11"/>
      <c r="M1046" s="3"/>
      <c r="O1046" s="3"/>
    </row>
    <row r="1047" spans="1:15" ht="12.75" customHeight="1" x14ac:dyDescent="0.2">
      <c r="A1047" s="11"/>
      <c r="B1047" s="11"/>
      <c r="C1047" s="11"/>
      <c r="E1047" s="11"/>
      <c r="M1047" s="3"/>
      <c r="O1047" s="3"/>
    </row>
    <row r="1048" spans="1:15" ht="12.75" customHeight="1" x14ac:dyDescent="0.2">
      <c r="A1048" s="11"/>
      <c r="B1048" s="11"/>
      <c r="C1048" s="11"/>
      <c r="E1048" s="11"/>
      <c r="M1048" s="3"/>
      <c r="O1048" s="3"/>
    </row>
    <row r="1049" spans="1:15" ht="12.75" customHeight="1" x14ac:dyDescent="0.2">
      <c r="A1049" s="11"/>
      <c r="B1049" s="11"/>
      <c r="C1049" s="11"/>
      <c r="E1049" s="11"/>
      <c r="M1049" s="3"/>
      <c r="O1049" s="3"/>
    </row>
    <row r="1050" spans="1:15" ht="12.75" customHeight="1" x14ac:dyDescent="0.2">
      <c r="A1050" s="11"/>
      <c r="B1050" s="11"/>
      <c r="C1050" s="11"/>
      <c r="E1050" s="11"/>
      <c r="M1050" s="3"/>
      <c r="O1050" s="3"/>
    </row>
    <row r="1051" spans="1:15" ht="12.75" customHeight="1" x14ac:dyDescent="0.2">
      <c r="A1051" s="11"/>
      <c r="B1051" s="11"/>
      <c r="C1051" s="11"/>
      <c r="E1051" s="11"/>
      <c r="M1051" s="3"/>
      <c r="O1051" s="3"/>
    </row>
    <row r="1052" spans="1:15" ht="12.75" customHeight="1" x14ac:dyDescent="0.2">
      <c r="A1052" s="11"/>
      <c r="B1052" s="11"/>
      <c r="C1052" s="11"/>
      <c r="E1052" s="11"/>
      <c r="M1052" s="3"/>
      <c r="O1052" s="3"/>
    </row>
    <row r="1053" spans="1:15" ht="12.75" customHeight="1" x14ac:dyDescent="0.2">
      <c r="A1053" s="11"/>
      <c r="B1053" s="11"/>
      <c r="C1053" s="11"/>
      <c r="E1053" s="11"/>
      <c r="M1053" s="3"/>
      <c r="O1053" s="3"/>
    </row>
    <row r="1054" spans="1:15" ht="12.75" customHeight="1" x14ac:dyDescent="0.2">
      <c r="A1054" s="11"/>
      <c r="B1054" s="11"/>
      <c r="C1054" s="11"/>
      <c r="E1054" s="11"/>
      <c r="M1054" s="3"/>
      <c r="O1054" s="3"/>
    </row>
    <row r="1055" spans="1:15" ht="12.75" customHeight="1" x14ac:dyDescent="0.2">
      <c r="A1055" s="11"/>
      <c r="B1055" s="11"/>
      <c r="C1055" s="11"/>
      <c r="E1055" s="11"/>
      <c r="M1055" s="3"/>
      <c r="O1055" s="3"/>
    </row>
    <row r="1056" spans="1:15" ht="12.75" customHeight="1" x14ac:dyDescent="0.2">
      <c r="A1056" s="11"/>
      <c r="B1056" s="11"/>
      <c r="C1056" s="11"/>
      <c r="E1056" s="11"/>
      <c r="M1056" s="3"/>
      <c r="O1056" s="3"/>
    </row>
    <row r="1057" spans="1:15" ht="12.75" customHeight="1" x14ac:dyDescent="0.2">
      <c r="A1057" s="11"/>
      <c r="B1057" s="11"/>
      <c r="C1057" s="11"/>
      <c r="E1057" s="11"/>
      <c r="M1057" s="3"/>
      <c r="O1057" s="3"/>
    </row>
    <row r="1058" spans="1:15" ht="12.75" customHeight="1" x14ac:dyDescent="0.2">
      <c r="A1058" s="11"/>
      <c r="B1058" s="11"/>
      <c r="C1058" s="11"/>
      <c r="E1058" s="11"/>
      <c r="M1058" s="3"/>
      <c r="O1058" s="3"/>
    </row>
    <row r="1059" spans="1:15" ht="12.75" customHeight="1" x14ac:dyDescent="0.2">
      <c r="A1059" s="11"/>
      <c r="B1059" s="11"/>
      <c r="C1059" s="11"/>
      <c r="E1059" s="11"/>
      <c r="M1059" s="3"/>
      <c r="O1059" s="3"/>
    </row>
    <row r="1060" spans="1:15" ht="12.75" customHeight="1" x14ac:dyDescent="0.2">
      <c r="A1060" s="11"/>
      <c r="B1060" s="11"/>
      <c r="C1060" s="11"/>
      <c r="E1060" s="11"/>
      <c r="M1060" s="3"/>
      <c r="O1060" s="3"/>
    </row>
    <row r="1061" spans="1:15" ht="12.75" customHeight="1" x14ac:dyDescent="0.2">
      <c r="A1061" s="11"/>
      <c r="B1061" s="11"/>
      <c r="C1061" s="11"/>
      <c r="E1061" s="11"/>
      <c r="M1061" s="3"/>
      <c r="O1061" s="3"/>
    </row>
    <row r="1062" spans="1:15" ht="12.75" customHeight="1" x14ac:dyDescent="0.2">
      <c r="A1062" s="11"/>
      <c r="B1062" s="11"/>
      <c r="C1062" s="11"/>
      <c r="E1062" s="11"/>
      <c r="M1062" s="3"/>
      <c r="O1062" s="3"/>
    </row>
    <row r="1063" spans="1:15" ht="12.75" customHeight="1" x14ac:dyDescent="0.2">
      <c r="A1063" s="11"/>
      <c r="B1063" s="11"/>
      <c r="C1063" s="11"/>
      <c r="E1063" s="11"/>
      <c r="M1063" s="3"/>
      <c r="O1063" s="3"/>
    </row>
    <row r="1064" spans="1:15" ht="12.75" customHeight="1" x14ac:dyDescent="0.2">
      <c r="A1064" s="11"/>
      <c r="B1064" s="11"/>
      <c r="C1064" s="11"/>
      <c r="E1064" s="11"/>
      <c r="M1064" s="3"/>
      <c r="O1064" s="3"/>
    </row>
    <row r="1065" spans="1:15" ht="12.75" customHeight="1" x14ac:dyDescent="0.2">
      <c r="A1065" s="11"/>
      <c r="B1065" s="11"/>
      <c r="C1065" s="11"/>
      <c r="E1065" s="11"/>
      <c r="M1065" s="3"/>
      <c r="O1065" s="3"/>
    </row>
    <row r="1066" spans="1:15" ht="12.75" customHeight="1" x14ac:dyDescent="0.2">
      <c r="A1066" s="11"/>
      <c r="B1066" s="11"/>
      <c r="C1066" s="11"/>
      <c r="E1066" s="11"/>
      <c r="M1066" s="3"/>
      <c r="O1066" s="3"/>
    </row>
    <row r="1067" spans="1:15" ht="12.75" customHeight="1" x14ac:dyDescent="0.2">
      <c r="A1067" s="11"/>
      <c r="B1067" s="11"/>
      <c r="C1067" s="11"/>
      <c r="E1067" s="11"/>
      <c r="M1067" s="3"/>
      <c r="O1067" s="3"/>
    </row>
    <row r="1068" spans="1:15" ht="12.75" customHeight="1" x14ac:dyDescent="0.2">
      <c r="A1068" s="11"/>
      <c r="B1068" s="11"/>
      <c r="C1068" s="11"/>
      <c r="E1068" s="11"/>
      <c r="M1068" s="3"/>
      <c r="O1068" s="3"/>
    </row>
    <row r="1069" spans="1:15" ht="12.75" customHeight="1" x14ac:dyDescent="0.2">
      <c r="A1069" s="11"/>
      <c r="B1069" s="11"/>
      <c r="C1069" s="11"/>
      <c r="E1069" s="11"/>
      <c r="M1069" s="3"/>
      <c r="O1069" s="3"/>
    </row>
    <row r="1070" spans="1:15" ht="12.75" customHeight="1" x14ac:dyDescent="0.2">
      <c r="A1070" s="11"/>
      <c r="B1070" s="11"/>
      <c r="C1070" s="11"/>
      <c r="E1070" s="11"/>
      <c r="M1070" s="3"/>
      <c r="O1070" s="3"/>
    </row>
    <row r="1071" spans="1:15" ht="12.75" customHeight="1" x14ac:dyDescent="0.2">
      <c r="A1071" s="11"/>
      <c r="B1071" s="11"/>
      <c r="C1071" s="11"/>
      <c r="E1071" s="11"/>
      <c r="M1071" s="3"/>
      <c r="O1071" s="3"/>
    </row>
    <row r="1072" spans="1:15" ht="12.75" customHeight="1" x14ac:dyDescent="0.2">
      <c r="A1072" s="11"/>
      <c r="B1072" s="11"/>
      <c r="C1072" s="11"/>
      <c r="E1072" s="11"/>
      <c r="M1072" s="3"/>
      <c r="O1072" s="3"/>
    </row>
    <row r="1073" spans="1:15" ht="12.75" customHeight="1" x14ac:dyDescent="0.2">
      <c r="A1073" s="11"/>
      <c r="B1073" s="11"/>
      <c r="C1073" s="11"/>
      <c r="E1073" s="11"/>
      <c r="M1073" s="3"/>
      <c r="O1073" s="3"/>
    </row>
    <row r="1074" spans="1:15" ht="12.75" customHeight="1" x14ac:dyDescent="0.2">
      <c r="A1074" s="11"/>
      <c r="B1074" s="11"/>
      <c r="C1074" s="11"/>
      <c r="E1074" s="11"/>
      <c r="M1074" s="3"/>
      <c r="O1074" s="3"/>
    </row>
    <row r="1075" spans="1:15" ht="12.75" customHeight="1" x14ac:dyDescent="0.2">
      <c r="A1075" s="11"/>
      <c r="B1075" s="11"/>
      <c r="C1075" s="11"/>
      <c r="E1075" s="11"/>
      <c r="M1075" s="3"/>
      <c r="O1075" s="3"/>
    </row>
    <row r="1076" spans="1:15" ht="12.75" customHeight="1" x14ac:dyDescent="0.2">
      <c r="A1076" s="11"/>
      <c r="B1076" s="11"/>
      <c r="C1076" s="11"/>
      <c r="E1076" s="11"/>
      <c r="M1076" s="3"/>
      <c r="O1076" s="3"/>
    </row>
    <row r="1077" spans="1:15" ht="12.75" customHeight="1" x14ac:dyDescent="0.2">
      <c r="A1077" s="11"/>
      <c r="B1077" s="11"/>
      <c r="C1077" s="11"/>
      <c r="E1077" s="11"/>
      <c r="M1077" s="3"/>
      <c r="O1077" s="3"/>
    </row>
    <row r="1078" spans="1:15" ht="12.75" customHeight="1" x14ac:dyDescent="0.2">
      <c r="A1078" s="11"/>
      <c r="B1078" s="11"/>
      <c r="C1078" s="11"/>
      <c r="E1078" s="11"/>
      <c r="M1078" s="3"/>
      <c r="O1078" s="3"/>
    </row>
    <row r="1079" spans="1:15" ht="12.75" customHeight="1" x14ac:dyDescent="0.2">
      <c r="A1079" s="11"/>
      <c r="B1079" s="11"/>
      <c r="C1079" s="11"/>
      <c r="E1079" s="11"/>
      <c r="M1079" s="3"/>
      <c r="O1079" s="3"/>
    </row>
    <row r="1080" spans="1:15" ht="12.75" customHeight="1" x14ac:dyDescent="0.2">
      <c r="A1080" s="11"/>
      <c r="B1080" s="11"/>
      <c r="C1080" s="11"/>
      <c r="E1080" s="11"/>
      <c r="M1080" s="3"/>
      <c r="O1080" s="3"/>
    </row>
    <row r="1081" spans="1:15" ht="12.75" customHeight="1" x14ac:dyDescent="0.2">
      <c r="A1081" s="11"/>
      <c r="B1081" s="11"/>
      <c r="C1081" s="11"/>
      <c r="E1081" s="11"/>
      <c r="M1081" s="3"/>
      <c r="O1081" s="3"/>
    </row>
    <row r="1082" spans="1:15" ht="12.75" customHeight="1" x14ac:dyDescent="0.2">
      <c r="A1082" s="11"/>
      <c r="B1082" s="11"/>
      <c r="C1082" s="11"/>
      <c r="E1082" s="11"/>
      <c r="M1082" s="3"/>
      <c r="O1082" s="3"/>
    </row>
    <row r="1083" spans="1:15" ht="12.75" customHeight="1" x14ac:dyDescent="0.2">
      <c r="A1083" s="11"/>
      <c r="B1083" s="11"/>
      <c r="C1083" s="11"/>
      <c r="E1083" s="11"/>
      <c r="M1083" s="3"/>
      <c r="O1083" s="3"/>
    </row>
    <row r="1084" spans="1:15" ht="12.75" customHeight="1" x14ac:dyDescent="0.2">
      <c r="A1084" s="11"/>
      <c r="B1084" s="11"/>
      <c r="C1084" s="11"/>
      <c r="E1084" s="11"/>
      <c r="M1084" s="3"/>
      <c r="O1084" s="3"/>
    </row>
    <row r="1085" spans="1:15" ht="12.75" customHeight="1" x14ac:dyDescent="0.2">
      <c r="A1085" s="11"/>
      <c r="B1085" s="11"/>
      <c r="C1085" s="11"/>
      <c r="E1085" s="11"/>
      <c r="M1085" s="3"/>
      <c r="O1085" s="3"/>
    </row>
    <row r="1086" spans="1:15" ht="12.75" customHeight="1" x14ac:dyDescent="0.2">
      <c r="A1086" s="11"/>
      <c r="B1086" s="11"/>
      <c r="C1086" s="11"/>
      <c r="E1086" s="11"/>
      <c r="M1086" s="3"/>
      <c r="O1086" s="3"/>
    </row>
    <row r="1087" spans="1:15" ht="12.75" customHeight="1" x14ac:dyDescent="0.2">
      <c r="A1087" s="11"/>
      <c r="B1087" s="11"/>
      <c r="C1087" s="11"/>
      <c r="E1087" s="11"/>
      <c r="M1087" s="3"/>
      <c r="O1087" s="3"/>
    </row>
    <row r="1088" spans="1:15" ht="12.75" customHeight="1" x14ac:dyDescent="0.2">
      <c r="A1088" s="11"/>
      <c r="B1088" s="11"/>
      <c r="C1088" s="11"/>
      <c r="E1088" s="11"/>
      <c r="M1088" s="3"/>
      <c r="O1088" s="3"/>
    </row>
    <row r="1089" spans="1:15" ht="12.75" customHeight="1" x14ac:dyDescent="0.2">
      <c r="A1089" s="11"/>
      <c r="B1089" s="11"/>
      <c r="C1089" s="11"/>
      <c r="E1089" s="11"/>
      <c r="M1089" s="3"/>
      <c r="O1089" s="3"/>
    </row>
    <row r="1090" spans="1:15" ht="12.75" customHeight="1" x14ac:dyDescent="0.2">
      <c r="A1090" s="11"/>
      <c r="B1090" s="11"/>
      <c r="C1090" s="11"/>
      <c r="E1090" s="11"/>
      <c r="M1090" s="3"/>
      <c r="O1090" s="3"/>
    </row>
    <row r="1091" spans="1:15" ht="12.75" customHeight="1" x14ac:dyDescent="0.2">
      <c r="A1091" s="11"/>
      <c r="B1091" s="11"/>
      <c r="C1091" s="11"/>
      <c r="E1091" s="11"/>
      <c r="M1091" s="3"/>
      <c r="O1091" s="3"/>
    </row>
    <row r="1092" spans="1:15" ht="12.75" customHeight="1" x14ac:dyDescent="0.2">
      <c r="A1092" s="11"/>
      <c r="B1092" s="11"/>
      <c r="C1092" s="11"/>
      <c r="E1092" s="11"/>
      <c r="M1092" s="3"/>
      <c r="O1092" s="3"/>
    </row>
    <row r="1093" spans="1:15" ht="12.75" customHeight="1" x14ac:dyDescent="0.2">
      <c r="A1093" s="11"/>
      <c r="B1093" s="11"/>
      <c r="C1093" s="11"/>
      <c r="E1093" s="11"/>
      <c r="M1093" s="3"/>
      <c r="O1093" s="3"/>
    </row>
    <row r="1094" spans="1:15" ht="12.75" customHeight="1" x14ac:dyDescent="0.2">
      <c r="A1094" s="11"/>
      <c r="B1094" s="11"/>
      <c r="C1094" s="11"/>
      <c r="E1094" s="11"/>
      <c r="M1094" s="3"/>
      <c r="O1094" s="3"/>
    </row>
    <row r="1095" spans="1:15" ht="12.75" customHeight="1" x14ac:dyDescent="0.2">
      <c r="A1095" s="11"/>
      <c r="B1095" s="11"/>
      <c r="C1095" s="11"/>
      <c r="E1095" s="11"/>
      <c r="M1095" s="3"/>
      <c r="O1095" s="3"/>
    </row>
    <row r="1096" spans="1:15" ht="12.75" customHeight="1" x14ac:dyDescent="0.2">
      <c r="A1096" s="11"/>
      <c r="B1096" s="11"/>
      <c r="C1096" s="11"/>
      <c r="E1096" s="11"/>
      <c r="M1096" s="3"/>
      <c r="O1096" s="3"/>
    </row>
    <row r="1097" spans="1:15" ht="12.75" customHeight="1" x14ac:dyDescent="0.2">
      <c r="A1097" s="11"/>
      <c r="B1097" s="11"/>
      <c r="C1097" s="11"/>
      <c r="E1097" s="11"/>
      <c r="M1097" s="3"/>
      <c r="O1097" s="3"/>
    </row>
    <row r="1098" spans="1:15" ht="12.75" customHeight="1" x14ac:dyDescent="0.2">
      <c r="A1098" s="11"/>
      <c r="B1098" s="11"/>
      <c r="C1098" s="11"/>
      <c r="E1098" s="11"/>
      <c r="M1098" s="3"/>
      <c r="O1098" s="3"/>
    </row>
    <row r="1099" spans="1:15" ht="12.75" customHeight="1" x14ac:dyDescent="0.2">
      <c r="A1099" s="11"/>
      <c r="B1099" s="11"/>
      <c r="C1099" s="11"/>
      <c r="E1099" s="11"/>
      <c r="M1099" s="3"/>
      <c r="O1099" s="3"/>
    </row>
    <row r="1100" spans="1:15" ht="12.75" customHeight="1" x14ac:dyDescent="0.2">
      <c r="A1100" s="11"/>
      <c r="B1100" s="11"/>
      <c r="C1100" s="11"/>
      <c r="E1100" s="11"/>
      <c r="M1100" s="3"/>
      <c r="O1100" s="3"/>
    </row>
    <row r="1101" spans="1:15" ht="12.75" customHeight="1" x14ac:dyDescent="0.2">
      <c r="A1101" s="11"/>
      <c r="B1101" s="11"/>
      <c r="C1101" s="11"/>
      <c r="E1101" s="11"/>
      <c r="M1101" s="3"/>
      <c r="O1101" s="3"/>
    </row>
    <row r="1102" spans="1:15" ht="12.75" customHeight="1" x14ac:dyDescent="0.2">
      <c r="A1102" s="11"/>
      <c r="B1102" s="11"/>
      <c r="C1102" s="11"/>
      <c r="E1102" s="11"/>
      <c r="M1102" s="3"/>
      <c r="O1102" s="3"/>
    </row>
    <row r="1103" spans="1:15" ht="12.75" customHeight="1" x14ac:dyDescent="0.2">
      <c r="A1103" s="11"/>
      <c r="B1103" s="11"/>
      <c r="C1103" s="11"/>
      <c r="E1103" s="11"/>
      <c r="M1103" s="3"/>
      <c r="O1103" s="3"/>
    </row>
    <row r="1104" spans="1:15" ht="12.75" customHeight="1" x14ac:dyDescent="0.2">
      <c r="A1104" s="11"/>
      <c r="B1104" s="11"/>
      <c r="C1104" s="11"/>
      <c r="E1104" s="11"/>
      <c r="M1104" s="3"/>
      <c r="O1104" s="3"/>
    </row>
    <row r="1105" spans="1:15" ht="12.75" customHeight="1" x14ac:dyDescent="0.2">
      <c r="A1105" s="11"/>
      <c r="B1105" s="11"/>
      <c r="C1105" s="11"/>
      <c r="E1105" s="11"/>
      <c r="M1105" s="3"/>
      <c r="O1105" s="3"/>
    </row>
    <row r="1106" spans="1:15" ht="12.75" customHeight="1" x14ac:dyDescent="0.2">
      <c r="A1106" s="11"/>
      <c r="B1106" s="11"/>
      <c r="C1106" s="11"/>
      <c r="E1106" s="11"/>
      <c r="M1106" s="3"/>
      <c r="O1106" s="3"/>
    </row>
    <row r="1107" spans="1:15" ht="12.75" customHeight="1" x14ac:dyDescent="0.2">
      <c r="A1107" s="11"/>
      <c r="B1107" s="11"/>
      <c r="C1107" s="11"/>
      <c r="E1107" s="11"/>
      <c r="M1107" s="3"/>
      <c r="O1107" s="3"/>
    </row>
    <row r="1108" spans="1:15" ht="12.75" customHeight="1" x14ac:dyDescent="0.2">
      <c r="A1108" s="11"/>
      <c r="B1108" s="11"/>
      <c r="C1108" s="11"/>
      <c r="E1108" s="11"/>
      <c r="M1108" s="3"/>
      <c r="O1108" s="3"/>
    </row>
    <row r="1109" spans="1:15" ht="12.75" customHeight="1" x14ac:dyDescent="0.2">
      <c r="A1109" s="11"/>
      <c r="B1109" s="11"/>
      <c r="C1109" s="11"/>
      <c r="E1109" s="11"/>
      <c r="M1109" s="3"/>
      <c r="O1109" s="3"/>
    </row>
    <row r="1110" spans="1:15" ht="12.75" customHeight="1" x14ac:dyDescent="0.2">
      <c r="A1110" s="11"/>
      <c r="B1110" s="11"/>
      <c r="C1110" s="11"/>
      <c r="E1110" s="11"/>
      <c r="M1110" s="3"/>
      <c r="O1110" s="3"/>
    </row>
    <row r="1111" spans="1:15" ht="12.75" customHeight="1" x14ac:dyDescent="0.2">
      <c r="A1111" s="11"/>
      <c r="B1111" s="11"/>
      <c r="C1111" s="11"/>
      <c r="E1111" s="11"/>
      <c r="M1111" s="3"/>
      <c r="O1111" s="3"/>
    </row>
    <row r="1112" spans="1:15" ht="12.75" customHeight="1" x14ac:dyDescent="0.2">
      <c r="A1112" s="11"/>
      <c r="B1112" s="11"/>
      <c r="C1112" s="11"/>
      <c r="E1112" s="11"/>
      <c r="M1112" s="3"/>
      <c r="O1112" s="3"/>
    </row>
    <row r="1113" spans="1:15" ht="12.75" customHeight="1" x14ac:dyDescent="0.2">
      <c r="A1113" s="11"/>
      <c r="B1113" s="11"/>
      <c r="C1113" s="11"/>
      <c r="E1113" s="11"/>
      <c r="M1113" s="3"/>
      <c r="O1113" s="3"/>
    </row>
    <row r="1114" spans="1:15" ht="12.75" customHeight="1" x14ac:dyDescent="0.2">
      <c r="A1114" s="11"/>
      <c r="B1114" s="11"/>
      <c r="C1114" s="11"/>
      <c r="E1114" s="11"/>
      <c r="M1114" s="3"/>
      <c r="O1114" s="3"/>
    </row>
    <row r="1115" spans="1:15" ht="12.75" customHeight="1" x14ac:dyDescent="0.2">
      <c r="A1115" s="11"/>
      <c r="B1115" s="11"/>
      <c r="C1115" s="11"/>
      <c r="E1115" s="11"/>
      <c r="M1115" s="3"/>
      <c r="O1115" s="3"/>
    </row>
    <row r="1116" spans="1:15" ht="12.75" customHeight="1" x14ac:dyDescent="0.2">
      <c r="A1116" s="11"/>
      <c r="B1116" s="11"/>
      <c r="C1116" s="11"/>
      <c r="E1116" s="11"/>
      <c r="M1116" s="3"/>
      <c r="O1116" s="3"/>
    </row>
    <row r="1117" spans="1:15" ht="12.75" customHeight="1" x14ac:dyDescent="0.2">
      <c r="A1117" s="11"/>
      <c r="B1117" s="11"/>
      <c r="C1117" s="11"/>
      <c r="E1117" s="11"/>
      <c r="M1117" s="3"/>
      <c r="O1117" s="3"/>
    </row>
    <row r="1118" spans="1:15" ht="12.75" customHeight="1" x14ac:dyDescent="0.2">
      <c r="A1118" s="11"/>
      <c r="B1118" s="11"/>
      <c r="C1118" s="11"/>
      <c r="E1118" s="11"/>
      <c r="M1118" s="3"/>
      <c r="O1118" s="3"/>
    </row>
    <row r="1119" spans="1:15" ht="12.75" customHeight="1" x14ac:dyDescent="0.2">
      <c r="A1119" s="11"/>
      <c r="B1119" s="11"/>
      <c r="C1119" s="11"/>
      <c r="E1119" s="11"/>
      <c r="M1119" s="3"/>
      <c r="O1119" s="3"/>
    </row>
    <row r="1120" spans="1:15" ht="12.75" customHeight="1" x14ac:dyDescent="0.2">
      <c r="A1120" s="11"/>
      <c r="B1120" s="11"/>
      <c r="C1120" s="11"/>
      <c r="E1120" s="11"/>
      <c r="M1120" s="3"/>
      <c r="O1120" s="3"/>
    </row>
    <row r="1121" spans="1:15" ht="12.75" customHeight="1" x14ac:dyDescent="0.2">
      <c r="A1121" s="11"/>
      <c r="B1121" s="11"/>
      <c r="C1121" s="11"/>
      <c r="E1121" s="11"/>
      <c r="M1121" s="3"/>
      <c r="O1121" s="3"/>
    </row>
    <row r="1122" spans="1:15" ht="12.75" customHeight="1" x14ac:dyDescent="0.2">
      <c r="A1122" s="11"/>
      <c r="B1122" s="11"/>
      <c r="C1122" s="11"/>
      <c r="E1122" s="11"/>
      <c r="M1122" s="3"/>
      <c r="O1122" s="3"/>
    </row>
    <row r="1123" spans="1:15" ht="12.75" customHeight="1" x14ac:dyDescent="0.2">
      <c r="A1123" s="11"/>
      <c r="B1123" s="11"/>
      <c r="C1123" s="11"/>
      <c r="E1123" s="11"/>
      <c r="M1123" s="3"/>
      <c r="O1123" s="3"/>
    </row>
    <row r="1124" spans="1:15" ht="12.75" customHeight="1" x14ac:dyDescent="0.2">
      <c r="A1124" s="11"/>
      <c r="B1124" s="11"/>
      <c r="C1124" s="11"/>
      <c r="E1124" s="11"/>
      <c r="M1124" s="3"/>
      <c r="O1124" s="3"/>
    </row>
    <row r="1125" spans="1:15" ht="12.75" customHeight="1" x14ac:dyDescent="0.2">
      <c r="A1125" s="11"/>
      <c r="B1125" s="11"/>
      <c r="C1125" s="11"/>
      <c r="E1125" s="11"/>
      <c r="M1125" s="3"/>
      <c r="O1125" s="3"/>
    </row>
    <row r="1126" spans="1:15" ht="12.75" customHeight="1" x14ac:dyDescent="0.2">
      <c r="A1126" s="11"/>
      <c r="B1126" s="11"/>
      <c r="C1126" s="11"/>
      <c r="E1126" s="11"/>
      <c r="M1126" s="3"/>
      <c r="O1126" s="3"/>
    </row>
    <row r="1127" spans="1:15" ht="12.75" customHeight="1" x14ac:dyDescent="0.2">
      <c r="A1127" s="11"/>
      <c r="B1127" s="11"/>
      <c r="C1127" s="11"/>
      <c r="E1127" s="11"/>
      <c r="M1127" s="3"/>
      <c r="O1127" s="3"/>
    </row>
    <row r="1128" spans="1:15" ht="12.75" customHeight="1" x14ac:dyDescent="0.2">
      <c r="A1128" s="11"/>
      <c r="B1128" s="11"/>
      <c r="C1128" s="11"/>
      <c r="E1128" s="11"/>
      <c r="M1128" s="3"/>
      <c r="O1128" s="3"/>
    </row>
    <row r="1129" spans="1:15" ht="12.75" customHeight="1" x14ac:dyDescent="0.2">
      <c r="A1129" s="11"/>
      <c r="B1129" s="11"/>
      <c r="C1129" s="11"/>
      <c r="E1129" s="11"/>
      <c r="M1129" s="3"/>
      <c r="O1129" s="3"/>
    </row>
    <row r="1130" spans="1:15" ht="12.75" customHeight="1" x14ac:dyDescent="0.2">
      <c r="A1130" s="11"/>
      <c r="B1130" s="11"/>
      <c r="C1130" s="11"/>
      <c r="E1130" s="11"/>
      <c r="M1130" s="3"/>
      <c r="O1130" s="3"/>
    </row>
    <row r="1131" spans="1:15" ht="12.75" customHeight="1" x14ac:dyDescent="0.2">
      <c r="A1131" s="11"/>
      <c r="B1131" s="11"/>
      <c r="C1131" s="11"/>
      <c r="E1131" s="11"/>
      <c r="M1131" s="3"/>
      <c r="O1131" s="3"/>
    </row>
    <row r="1132" spans="1:15" ht="12.75" customHeight="1" x14ac:dyDescent="0.2">
      <c r="A1132" s="11"/>
      <c r="B1132" s="11"/>
      <c r="C1132" s="11"/>
      <c r="E1132" s="11"/>
      <c r="M1132" s="3"/>
      <c r="O1132" s="3"/>
    </row>
    <row r="1133" spans="1:15" ht="12.75" customHeight="1" x14ac:dyDescent="0.2">
      <c r="A1133" s="11"/>
      <c r="B1133" s="11"/>
      <c r="C1133" s="11"/>
      <c r="E1133" s="11"/>
      <c r="M1133" s="3"/>
      <c r="O1133" s="3"/>
    </row>
    <row r="1134" spans="1:15" ht="12.75" customHeight="1" x14ac:dyDescent="0.2">
      <c r="A1134" s="11"/>
      <c r="B1134" s="11"/>
      <c r="C1134" s="11"/>
      <c r="E1134" s="11"/>
      <c r="M1134" s="3"/>
      <c r="O1134" s="3"/>
    </row>
    <row r="1135" spans="1:15" ht="12.75" customHeight="1" x14ac:dyDescent="0.2">
      <c r="A1135" s="11"/>
      <c r="B1135" s="11"/>
      <c r="C1135" s="11"/>
      <c r="E1135" s="11"/>
      <c r="M1135" s="3"/>
      <c r="O1135" s="3"/>
    </row>
    <row r="1136" spans="1:15" ht="12.75" customHeight="1" x14ac:dyDescent="0.2">
      <c r="A1136" s="11"/>
      <c r="B1136" s="11"/>
      <c r="C1136" s="11"/>
      <c r="E1136" s="11"/>
      <c r="M1136" s="3"/>
      <c r="O1136" s="3"/>
    </row>
    <row r="1137" spans="1:15" ht="12.75" customHeight="1" x14ac:dyDescent="0.2">
      <c r="A1137" s="11"/>
      <c r="B1137" s="11"/>
      <c r="C1137" s="11"/>
      <c r="E1137" s="11"/>
      <c r="M1137" s="3"/>
      <c r="O1137" s="3"/>
    </row>
    <row r="1138" spans="1:15" ht="12.75" customHeight="1" x14ac:dyDescent="0.2">
      <c r="A1138" s="11"/>
      <c r="B1138" s="11"/>
      <c r="C1138" s="11"/>
      <c r="E1138" s="11"/>
      <c r="M1138" s="3"/>
      <c r="O1138" s="3"/>
    </row>
    <row r="1139" spans="1:15" ht="12.75" customHeight="1" x14ac:dyDescent="0.2">
      <c r="A1139" s="11"/>
      <c r="B1139" s="11"/>
      <c r="C1139" s="11"/>
      <c r="E1139" s="11"/>
      <c r="M1139" s="3"/>
      <c r="O1139" s="3"/>
    </row>
    <row r="1140" spans="1:15" ht="12.75" customHeight="1" x14ac:dyDescent="0.2">
      <c r="A1140" s="11"/>
      <c r="B1140" s="11"/>
      <c r="C1140" s="11"/>
      <c r="E1140" s="11"/>
      <c r="M1140" s="3"/>
      <c r="O1140" s="3"/>
    </row>
    <row r="1141" spans="1:15" ht="12.75" customHeight="1" x14ac:dyDescent="0.2">
      <c r="A1141" s="11"/>
      <c r="B1141" s="11"/>
      <c r="C1141" s="11"/>
      <c r="E1141" s="11"/>
      <c r="M1141" s="3"/>
      <c r="O1141" s="3"/>
    </row>
    <row r="1142" spans="1:15" ht="12.75" customHeight="1" x14ac:dyDescent="0.2">
      <c r="A1142" s="11"/>
      <c r="B1142" s="11"/>
      <c r="C1142" s="11"/>
      <c r="E1142" s="11"/>
      <c r="M1142" s="3"/>
      <c r="O1142" s="3"/>
    </row>
    <row r="1143" spans="1:15" ht="12.75" customHeight="1" x14ac:dyDescent="0.2">
      <c r="A1143" s="11"/>
      <c r="B1143" s="11"/>
      <c r="C1143" s="11"/>
      <c r="E1143" s="11"/>
      <c r="M1143" s="3"/>
      <c r="O1143" s="3"/>
    </row>
    <row r="1144" spans="1:15" ht="12.75" customHeight="1" x14ac:dyDescent="0.2">
      <c r="A1144" s="11"/>
      <c r="B1144" s="11"/>
      <c r="C1144" s="11"/>
      <c r="E1144" s="11"/>
      <c r="M1144" s="3"/>
      <c r="O1144" s="3"/>
    </row>
    <row r="1145" spans="1:15" ht="12.75" customHeight="1" x14ac:dyDescent="0.2">
      <c r="A1145" s="11"/>
      <c r="B1145" s="11"/>
      <c r="C1145" s="11"/>
      <c r="E1145" s="11"/>
      <c r="M1145" s="3"/>
      <c r="O1145" s="3"/>
    </row>
    <row r="1146" spans="1:15" ht="12.75" customHeight="1" x14ac:dyDescent="0.2">
      <c r="A1146" s="11"/>
      <c r="B1146" s="11"/>
      <c r="C1146" s="11"/>
      <c r="E1146" s="11"/>
      <c r="M1146" s="3"/>
      <c r="O1146" s="3"/>
    </row>
    <row r="1147" spans="1:15" ht="12.75" customHeight="1" x14ac:dyDescent="0.2">
      <c r="A1147" s="11"/>
      <c r="B1147" s="11"/>
      <c r="C1147" s="11"/>
      <c r="E1147" s="11"/>
      <c r="M1147" s="3"/>
      <c r="O1147" s="3"/>
    </row>
    <row r="1148" spans="1:15" ht="12.75" customHeight="1" x14ac:dyDescent="0.2">
      <c r="A1148" s="11"/>
      <c r="B1148" s="11"/>
      <c r="C1148" s="11"/>
      <c r="E1148" s="11"/>
      <c r="M1148" s="3"/>
      <c r="O1148" s="3"/>
    </row>
    <row r="1149" spans="1:15" ht="12.75" customHeight="1" x14ac:dyDescent="0.2">
      <c r="A1149" s="11"/>
      <c r="B1149" s="11"/>
      <c r="C1149" s="11"/>
      <c r="E1149" s="11"/>
      <c r="M1149" s="3"/>
      <c r="O1149" s="3"/>
    </row>
    <row r="1150" spans="1:15" ht="12.75" customHeight="1" x14ac:dyDescent="0.2">
      <c r="A1150" s="11"/>
      <c r="B1150" s="11"/>
      <c r="C1150" s="11"/>
      <c r="E1150" s="11"/>
      <c r="M1150" s="3"/>
      <c r="O1150" s="3"/>
    </row>
    <row r="1151" spans="1:15" ht="12.75" customHeight="1" x14ac:dyDescent="0.2">
      <c r="A1151" s="11"/>
      <c r="B1151" s="11"/>
      <c r="C1151" s="11"/>
      <c r="E1151" s="11"/>
      <c r="M1151" s="3"/>
      <c r="O1151" s="3"/>
    </row>
    <row r="1152" spans="1:15" ht="12.75" customHeight="1" x14ac:dyDescent="0.2">
      <c r="A1152" s="11"/>
      <c r="B1152" s="11"/>
      <c r="C1152" s="11"/>
      <c r="E1152" s="11"/>
      <c r="M1152" s="3"/>
      <c r="O1152" s="3"/>
    </row>
    <row r="1153" spans="1:15" ht="12.75" customHeight="1" x14ac:dyDescent="0.2">
      <c r="A1153" s="11"/>
      <c r="B1153" s="11"/>
      <c r="C1153" s="11"/>
      <c r="E1153" s="11"/>
      <c r="M1153" s="3"/>
      <c r="O1153" s="3"/>
    </row>
    <row r="1154" spans="1:15" ht="12.75" customHeight="1" x14ac:dyDescent="0.2">
      <c r="A1154" s="11"/>
      <c r="B1154" s="11"/>
      <c r="C1154" s="11"/>
      <c r="E1154" s="11"/>
      <c r="M1154" s="3"/>
      <c r="O1154" s="3"/>
    </row>
    <row r="1155" spans="1:15" ht="12.75" customHeight="1" x14ac:dyDescent="0.2">
      <c r="A1155" s="11"/>
      <c r="B1155" s="11"/>
      <c r="C1155" s="11"/>
      <c r="E1155" s="11"/>
      <c r="M1155" s="3"/>
      <c r="O1155" s="3"/>
    </row>
    <row r="1156" spans="1:15" ht="12.75" customHeight="1" x14ac:dyDescent="0.2">
      <c r="A1156" s="11"/>
      <c r="B1156" s="11"/>
      <c r="C1156" s="11"/>
      <c r="E1156" s="11"/>
      <c r="M1156" s="3"/>
      <c r="O1156" s="3"/>
    </row>
    <row r="1157" spans="1:15" ht="12.75" customHeight="1" x14ac:dyDescent="0.2">
      <c r="A1157" s="11"/>
      <c r="B1157" s="11"/>
      <c r="C1157" s="11"/>
      <c r="E1157" s="11"/>
      <c r="M1157" s="3"/>
      <c r="O1157" s="3"/>
    </row>
    <row r="1158" spans="1:15" ht="12.75" customHeight="1" x14ac:dyDescent="0.2">
      <c r="A1158" s="11"/>
      <c r="B1158" s="11"/>
      <c r="C1158" s="11"/>
      <c r="E1158" s="11"/>
      <c r="M1158" s="3"/>
      <c r="O1158" s="3"/>
    </row>
    <row r="1159" spans="1:15" ht="12.75" customHeight="1" x14ac:dyDescent="0.2">
      <c r="A1159" s="11"/>
      <c r="B1159" s="11"/>
      <c r="C1159" s="11"/>
      <c r="E1159" s="11"/>
      <c r="M1159" s="3"/>
      <c r="O1159" s="3"/>
    </row>
    <row r="1160" spans="1:15" ht="12.75" customHeight="1" x14ac:dyDescent="0.2">
      <c r="A1160" s="11"/>
      <c r="B1160" s="11"/>
      <c r="C1160" s="11"/>
      <c r="E1160" s="11"/>
      <c r="M1160" s="3"/>
      <c r="O1160" s="3"/>
    </row>
    <row r="1161" spans="1:15" ht="12.75" customHeight="1" x14ac:dyDescent="0.2">
      <c r="A1161" s="11"/>
      <c r="B1161" s="11"/>
      <c r="C1161" s="11"/>
      <c r="E1161" s="11"/>
      <c r="M1161" s="3"/>
      <c r="O1161" s="3"/>
    </row>
    <row r="1162" spans="1:15" ht="12.75" customHeight="1" x14ac:dyDescent="0.2">
      <c r="A1162" s="11"/>
      <c r="B1162" s="11"/>
      <c r="C1162" s="11"/>
      <c r="E1162" s="11"/>
      <c r="M1162" s="3"/>
      <c r="O1162" s="3"/>
    </row>
    <row r="1163" spans="1:15" ht="12.75" customHeight="1" x14ac:dyDescent="0.2">
      <c r="A1163" s="11"/>
      <c r="B1163" s="11"/>
      <c r="C1163" s="11"/>
      <c r="E1163" s="11"/>
      <c r="M1163" s="3"/>
      <c r="O1163" s="3"/>
    </row>
    <row r="1164" spans="1:15" ht="12.75" customHeight="1" x14ac:dyDescent="0.2">
      <c r="A1164" s="11"/>
      <c r="B1164" s="11"/>
      <c r="C1164" s="11"/>
      <c r="E1164" s="11"/>
      <c r="M1164" s="3"/>
      <c r="O1164" s="3"/>
    </row>
    <row r="1165" spans="1:15" ht="12.75" customHeight="1" x14ac:dyDescent="0.2">
      <c r="A1165" s="11"/>
      <c r="B1165" s="11"/>
      <c r="C1165" s="11"/>
      <c r="E1165" s="11"/>
      <c r="M1165" s="3"/>
      <c r="O1165" s="3"/>
    </row>
    <row r="1166" spans="1:15" ht="12.75" customHeight="1" x14ac:dyDescent="0.2">
      <c r="A1166" s="11"/>
      <c r="B1166" s="11"/>
      <c r="C1166" s="11"/>
      <c r="E1166" s="11"/>
      <c r="M1166" s="3"/>
      <c r="O1166" s="3"/>
    </row>
    <row r="1167" spans="1:15" ht="12.75" customHeight="1" x14ac:dyDescent="0.2">
      <c r="A1167" s="11"/>
      <c r="B1167" s="11"/>
      <c r="C1167" s="11"/>
      <c r="E1167" s="11"/>
      <c r="M1167" s="3"/>
      <c r="O1167" s="3"/>
    </row>
    <row r="1168" spans="1:15" ht="12.75" customHeight="1" x14ac:dyDescent="0.2">
      <c r="A1168" s="11"/>
      <c r="B1168" s="11"/>
      <c r="C1168" s="11"/>
      <c r="E1168" s="11"/>
      <c r="M1168" s="3"/>
      <c r="O1168" s="3"/>
    </row>
    <row r="1169" spans="1:15" ht="12.75" customHeight="1" x14ac:dyDescent="0.2">
      <c r="A1169" s="11"/>
      <c r="B1169" s="11"/>
      <c r="C1169" s="11"/>
      <c r="E1169" s="11"/>
      <c r="M1169" s="3"/>
      <c r="O1169" s="3"/>
    </row>
    <row r="1170" spans="1:15" ht="12.75" customHeight="1" x14ac:dyDescent="0.2">
      <c r="A1170" s="11"/>
      <c r="B1170" s="11"/>
      <c r="C1170" s="11"/>
      <c r="E1170" s="11"/>
      <c r="M1170" s="3"/>
      <c r="O1170" s="3"/>
    </row>
    <row r="1171" spans="1:15" ht="12.75" customHeight="1" x14ac:dyDescent="0.2">
      <c r="A1171" s="11"/>
      <c r="B1171" s="11"/>
      <c r="C1171" s="11"/>
      <c r="E1171" s="11"/>
      <c r="M1171" s="3"/>
      <c r="O1171" s="3"/>
    </row>
    <row r="1172" spans="1:15" ht="12.75" customHeight="1" x14ac:dyDescent="0.2">
      <c r="A1172" s="11"/>
      <c r="B1172" s="11"/>
      <c r="C1172" s="11"/>
      <c r="E1172" s="11"/>
      <c r="M1172" s="3"/>
      <c r="O1172" s="3"/>
    </row>
    <row r="1173" spans="1:15" ht="12.75" customHeight="1" x14ac:dyDescent="0.2">
      <c r="A1173" s="11"/>
      <c r="B1173" s="11"/>
      <c r="C1173" s="11"/>
      <c r="E1173" s="11"/>
      <c r="M1173" s="3"/>
      <c r="O1173" s="3"/>
    </row>
    <row r="1174" spans="1:15" ht="12.75" customHeight="1" x14ac:dyDescent="0.2">
      <c r="A1174" s="11"/>
      <c r="B1174" s="11"/>
      <c r="C1174" s="11"/>
      <c r="E1174" s="11"/>
      <c r="M1174" s="3"/>
      <c r="O1174" s="3"/>
    </row>
    <row r="1175" spans="1:15" ht="12.75" customHeight="1" x14ac:dyDescent="0.2">
      <c r="A1175" s="11"/>
      <c r="B1175" s="11"/>
      <c r="C1175" s="11"/>
      <c r="E1175" s="11"/>
      <c r="M1175" s="3"/>
      <c r="O1175" s="3"/>
    </row>
    <row r="1176" spans="1:15" ht="12.75" customHeight="1" x14ac:dyDescent="0.2">
      <c r="A1176" s="11"/>
      <c r="B1176" s="11"/>
      <c r="C1176" s="11"/>
      <c r="E1176" s="11"/>
      <c r="M1176" s="3"/>
      <c r="O1176" s="3"/>
    </row>
    <row r="1177" spans="1:15" ht="12.75" customHeight="1" x14ac:dyDescent="0.2">
      <c r="A1177" s="11"/>
      <c r="B1177" s="11"/>
      <c r="C1177" s="11"/>
      <c r="E1177" s="11"/>
      <c r="M1177" s="3"/>
      <c r="O1177" s="3"/>
    </row>
    <row r="1178" spans="1:15" ht="12.75" customHeight="1" x14ac:dyDescent="0.2">
      <c r="A1178" s="11"/>
      <c r="B1178" s="11"/>
      <c r="C1178" s="11"/>
      <c r="E1178" s="11"/>
      <c r="M1178" s="3"/>
      <c r="O1178" s="3"/>
    </row>
    <row r="1179" spans="1:15" ht="12.75" customHeight="1" x14ac:dyDescent="0.2">
      <c r="A1179" s="11"/>
      <c r="B1179" s="11"/>
      <c r="C1179" s="11"/>
      <c r="E1179" s="11"/>
      <c r="M1179" s="3"/>
      <c r="O1179" s="3"/>
    </row>
    <row r="1180" spans="1:15" ht="12.75" customHeight="1" x14ac:dyDescent="0.2">
      <c r="A1180" s="11"/>
      <c r="B1180" s="11"/>
      <c r="C1180" s="11"/>
      <c r="E1180" s="11"/>
      <c r="M1180" s="3"/>
      <c r="O1180" s="3"/>
    </row>
    <row r="1181" spans="1:15" ht="12.75" customHeight="1" x14ac:dyDescent="0.2">
      <c r="A1181" s="11"/>
      <c r="B1181" s="11"/>
      <c r="C1181" s="11"/>
      <c r="E1181" s="11"/>
      <c r="M1181" s="3"/>
      <c r="O1181" s="3"/>
    </row>
    <row r="1182" spans="1:15" ht="12.75" customHeight="1" x14ac:dyDescent="0.2">
      <c r="A1182" s="11"/>
      <c r="B1182" s="11"/>
      <c r="C1182" s="11"/>
      <c r="E1182" s="11"/>
      <c r="M1182" s="3"/>
      <c r="O1182" s="3"/>
    </row>
    <row r="1183" spans="1:15" ht="12.75" customHeight="1" x14ac:dyDescent="0.2">
      <c r="A1183" s="11"/>
      <c r="B1183" s="11"/>
      <c r="C1183" s="11"/>
      <c r="E1183" s="11"/>
      <c r="M1183" s="3"/>
      <c r="O1183" s="3"/>
    </row>
    <row r="1184" spans="1:15" ht="12.75" customHeight="1" x14ac:dyDescent="0.2">
      <c r="A1184" s="11"/>
      <c r="B1184" s="11"/>
      <c r="C1184" s="11"/>
      <c r="E1184" s="11"/>
      <c r="M1184" s="3"/>
      <c r="O1184" s="3"/>
    </row>
    <row r="1185" spans="1:15" ht="12.75" customHeight="1" x14ac:dyDescent="0.2">
      <c r="A1185" s="11"/>
      <c r="B1185" s="11"/>
      <c r="C1185" s="11"/>
      <c r="E1185" s="11"/>
      <c r="M1185" s="3"/>
      <c r="O1185" s="3"/>
    </row>
    <row r="1186" spans="1:15" ht="12.75" customHeight="1" x14ac:dyDescent="0.2">
      <c r="A1186" s="11"/>
      <c r="B1186" s="11"/>
      <c r="C1186" s="11"/>
      <c r="E1186" s="11"/>
      <c r="M1186" s="3"/>
      <c r="O1186" s="3"/>
    </row>
    <row r="1187" spans="1:15" ht="12.75" customHeight="1" x14ac:dyDescent="0.2">
      <c r="A1187" s="11"/>
      <c r="B1187" s="11"/>
      <c r="C1187" s="11"/>
      <c r="E1187" s="11"/>
      <c r="M1187" s="3"/>
      <c r="O1187" s="3"/>
    </row>
    <row r="1188" spans="1:15" ht="12.75" customHeight="1" x14ac:dyDescent="0.2">
      <c r="A1188" s="11"/>
      <c r="B1188" s="11"/>
      <c r="C1188" s="11"/>
      <c r="E1188" s="11"/>
      <c r="M1188" s="3"/>
      <c r="O1188" s="3"/>
    </row>
    <row r="1189" spans="1:15" ht="12.75" customHeight="1" x14ac:dyDescent="0.2">
      <c r="A1189" s="11"/>
      <c r="B1189" s="11"/>
      <c r="C1189" s="11"/>
      <c r="E1189" s="11"/>
      <c r="M1189" s="3"/>
      <c r="O1189" s="3"/>
    </row>
    <row r="1190" spans="1:15" ht="12.75" customHeight="1" x14ac:dyDescent="0.2">
      <c r="A1190" s="11"/>
      <c r="B1190" s="11"/>
      <c r="C1190" s="11"/>
      <c r="E1190" s="11"/>
      <c r="M1190" s="3"/>
      <c r="O1190" s="3"/>
    </row>
    <row r="1191" spans="1:15" ht="12.75" customHeight="1" x14ac:dyDescent="0.2">
      <c r="A1191" s="11"/>
      <c r="B1191" s="11"/>
      <c r="C1191" s="11"/>
      <c r="E1191" s="11"/>
      <c r="M1191" s="3"/>
      <c r="O1191" s="3"/>
    </row>
    <row r="1192" spans="1:15" ht="12.75" customHeight="1" x14ac:dyDescent="0.2">
      <c r="A1192" s="11"/>
      <c r="B1192" s="11"/>
      <c r="C1192" s="11"/>
      <c r="E1192" s="11"/>
      <c r="M1192" s="3"/>
      <c r="O1192" s="3"/>
    </row>
    <row r="1193" spans="1:15" ht="12.75" customHeight="1" x14ac:dyDescent="0.2">
      <c r="A1193" s="11"/>
      <c r="B1193" s="11"/>
      <c r="C1193" s="11"/>
      <c r="E1193" s="11"/>
      <c r="M1193" s="3"/>
      <c r="O1193" s="3"/>
    </row>
    <row r="1194" spans="1:15" ht="12.75" customHeight="1" x14ac:dyDescent="0.2">
      <c r="A1194" s="11"/>
      <c r="B1194" s="11"/>
      <c r="C1194" s="11"/>
      <c r="E1194" s="11"/>
      <c r="M1194" s="3"/>
      <c r="O1194" s="3"/>
    </row>
    <row r="1195" spans="1:15" ht="12.75" customHeight="1" x14ac:dyDescent="0.2">
      <c r="A1195" s="11"/>
      <c r="B1195" s="11"/>
      <c r="C1195" s="11"/>
      <c r="E1195" s="11"/>
      <c r="M1195" s="3"/>
      <c r="O1195" s="3"/>
    </row>
    <row r="1196" spans="1:15" ht="12.75" customHeight="1" x14ac:dyDescent="0.2">
      <c r="A1196" s="11"/>
      <c r="B1196" s="11"/>
      <c r="C1196" s="11"/>
      <c r="E1196" s="11"/>
      <c r="M1196" s="3"/>
      <c r="O1196" s="3"/>
    </row>
    <row r="1197" spans="1:15" ht="12.75" customHeight="1" x14ac:dyDescent="0.2">
      <c r="A1197" s="11"/>
      <c r="B1197" s="11"/>
      <c r="C1197" s="11"/>
      <c r="E1197" s="11"/>
      <c r="M1197" s="3"/>
      <c r="O1197" s="3"/>
    </row>
    <row r="1198" spans="1:15" ht="12.75" customHeight="1" x14ac:dyDescent="0.2">
      <c r="A1198" s="11"/>
      <c r="B1198" s="11"/>
      <c r="C1198" s="11"/>
      <c r="E1198" s="11"/>
      <c r="M1198" s="3"/>
      <c r="O1198" s="3"/>
    </row>
    <row r="1199" spans="1:15" ht="12.75" customHeight="1" x14ac:dyDescent="0.2">
      <c r="A1199" s="11"/>
      <c r="B1199" s="11"/>
      <c r="C1199" s="11"/>
      <c r="E1199" s="11"/>
      <c r="M1199" s="3"/>
      <c r="O1199" s="3"/>
    </row>
    <row r="1200" spans="1:15" ht="12.75" customHeight="1" x14ac:dyDescent="0.2">
      <c r="A1200" s="11"/>
      <c r="B1200" s="11"/>
      <c r="C1200" s="11"/>
      <c r="E1200" s="11"/>
      <c r="M1200" s="3"/>
      <c r="O1200" s="3"/>
    </row>
    <row r="1201" spans="1:15" ht="12.75" customHeight="1" x14ac:dyDescent="0.2">
      <c r="A1201" s="11"/>
      <c r="B1201" s="11"/>
      <c r="C1201" s="11"/>
      <c r="E1201" s="11"/>
      <c r="M1201" s="3"/>
      <c r="O1201" s="3"/>
    </row>
    <row r="1202" spans="1:15" ht="12.75" customHeight="1" x14ac:dyDescent="0.2">
      <c r="A1202" s="11"/>
      <c r="B1202" s="11"/>
      <c r="C1202" s="11"/>
      <c r="E1202" s="11"/>
      <c r="M1202" s="3"/>
      <c r="O1202" s="3"/>
    </row>
    <row r="1203" spans="1:15" ht="12.75" customHeight="1" x14ac:dyDescent="0.2">
      <c r="A1203" s="11"/>
      <c r="B1203" s="11"/>
      <c r="C1203" s="11"/>
      <c r="E1203" s="11"/>
      <c r="M1203" s="3"/>
      <c r="O1203" s="3"/>
    </row>
    <row r="1204" spans="1:15" ht="12.75" customHeight="1" x14ac:dyDescent="0.2">
      <c r="A1204" s="11"/>
      <c r="B1204" s="11"/>
      <c r="C1204" s="11"/>
      <c r="E1204" s="11"/>
      <c r="M1204" s="3"/>
      <c r="O1204" s="3"/>
    </row>
    <row r="1205" spans="1:15" ht="12.75" customHeight="1" x14ac:dyDescent="0.2">
      <c r="A1205" s="11"/>
      <c r="B1205" s="11"/>
      <c r="C1205" s="11"/>
      <c r="E1205" s="11"/>
      <c r="M1205" s="3"/>
      <c r="O1205" s="3"/>
    </row>
    <row r="1206" spans="1:15" ht="12.75" customHeight="1" x14ac:dyDescent="0.2">
      <c r="A1206" s="11"/>
      <c r="B1206" s="11"/>
      <c r="C1206" s="11"/>
      <c r="E1206" s="11"/>
      <c r="M1206" s="3"/>
      <c r="O1206" s="3"/>
    </row>
    <row r="1207" spans="1:15" ht="12.75" customHeight="1" x14ac:dyDescent="0.2">
      <c r="A1207" s="11"/>
      <c r="B1207" s="11"/>
      <c r="C1207" s="11"/>
      <c r="E1207" s="11"/>
      <c r="M1207" s="3"/>
      <c r="O1207" s="3"/>
    </row>
    <row r="1208" spans="1:15" ht="12.75" customHeight="1" x14ac:dyDescent="0.2">
      <c r="A1208" s="11"/>
      <c r="B1208" s="11"/>
      <c r="C1208" s="11"/>
      <c r="E1208" s="11"/>
      <c r="M1208" s="3"/>
      <c r="O1208" s="3"/>
    </row>
    <row r="1209" spans="1:15" ht="12.75" customHeight="1" x14ac:dyDescent="0.2">
      <c r="A1209" s="11"/>
      <c r="B1209" s="11"/>
      <c r="C1209" s="11"/>
      <c r="E1209" s="11"/>
      <c r="M1209" s="3"/>
      <c r="O1209" s="3"/>
    </row>
    <row r="1210" spans="1:15" ht="12.75" customHeight="1" x14ac:dyDescent="0.2">
      <c r="A1210" s="11"/>
      <c r="B1210" s="11"/>
      <c r="C1210" s="11"/>
      <c r="E1210" s="11"/>
      <c r="M1210" s="3"/>
      <c r="O1210" s="3"/>
    </row>
    <row r="1211" spans="1:15" ht="12.75" customHeight="1" x14ac:dyDescent="0.2">
      <c r="A1211" s="11"/>
      <c r="B1211" s="11"/>
      <c r="C1211" s="11"/>
      <c r="E1211" s="11"/>
      <c r="M1211" s="3"/>
      <c r="O1211" s="3"/>
    </row>
    <row r="1212" spans="1:15" ht="12.75" customHeight="1" x14ac:dyDescent="0.2">
      <c r="A1212" s="11"/>
      <c r="B1212" s="11"/>
      <c r="C1212" s="11"/>
      <c r="E1212" s="11"/>
      <c r="M1212" s="3"/>
      <c r="O1212" s="3"/>
    </row>
    <row r="1213" spans="1:15" ht="12.75" customHeight="1" x14ac:dyDescent="0.2">
      <c r="A1213" s="11"/>
      <c r="B1213" s="11"/>
      <c r="C1213" s="11"/>
      <c r="E1213" s="11"/>
      <c r="M1213" s="3"/>
      <c r="O1213" s="3"/>
    </row>
    <row r="1214" spans="1:15" ht="12.75" customHeight="1" x14ac:dyDescent="0.2">
      <c r="A1214" s="11"/>
      <c r="B1214" s="11"/>
      <c r="C1214" s="11"/>
      <c r="E1214" s="11"/>
      <c r="M1214" s="3"/>
      <c r="O1214" s="3"/>
    </row>
    <row r="1215" spans="1:15" ht="12.75" customHeight="1" x14ac:dyDescent="0.2">
      <c r="A1215" s="11"/>
      <c r="B1215" s="11"/>
      <c r="C1215" s="11"/>
      <c r="E1215" s="11"/>
      <c r="M1215" s="3"/>
      <c r="O1215" s="3"/>
    </row>
    <row r="1216" spans="1:15" ht="12.75" customHeight="1" x14ac:dyDescent="0.2">
      <c r="A1216" s="11"/>
      <c r="B1216" s="11"/>
      <c r="C1216" s="11"/>
      <c r="E1216" s="11"/>
      <c r="M1216" s="3"/>
      <c r="O1216" s="3"/>
    </row>
    <row r="1217" spans="1:15" ht="12.75" customHeight="1" x14ac:dyDescent="0.2">
      <c r="A1217" s="11"/>
      <c r="B1217" s="11"/>
      <c r="C1217" s="11"/>
      <c r="E1217" s="11"/>
      <c r="M1217" s="3"/>
      <c r="O1217" s="3"/>
    </row>
    <row r="1218" spans="1:15" ht="12.75" customHeight="1" x14ac:dyDescent="0.2">
      <c r="A1218" s="11"/>
      <c r="B1218" s="11"/>
      <c r="C1218" s="11"/>
      <c r="E1218" s="11"/>
      <c r="M1218" s="3"/>
      <c r="O1218" s="3"/>
    </row>
    <row r="1219" spans="1:15" ht="12.75" customHeight="1" x14ac:dyDescent="0.2">
      <c r="A1219" s="11"/>
      <c r="B1219" s="11"/>
      <c r="C1219" s="11"/>
      <c r="E1219" s="11"/>
      <c r="M1219" s="3"/>
      <c r="O1219" s="3"/>
    </row>
    <row r="1220" spans="1:15" ht="12.75" customHeight="1" x14ac:dyDescent="0.2">
      <c r="A1220" s="11"/>
      <c r="B1220" s="11"/>
      <c r="C1220" s="11"/>
      <c r="E1220" s="11"/>
      <c r="M1220" s="3"/>
      <c r="O1220" s="3"/>
    </row>
    <row r="1221" spans="1:15" ht="12.75" customHeight="1" x14ac:dyDescent="0.2">
      <c r="A1221" s="11"/>
      <c r="B1221" s="11"/>
      <c r="C1221" s="11"/>
      <c r="E1221" s="11"/>
      <c r="M1221" s="3"/>
      <c r="O1221" s="3"/>
    </row>
    <row r="1222" spans="1:15" ht="12.75" customHeight="1" x14ac:dyDescent="0.2">
      <c r="A1222" s="11"/>
      <c r="B1222" s="11"/>
      <c r="C1222" s="11"/>
      <c r="E1222" s="11"/>
      <c r="M1222" s="3"/>
      <c r="O1222" s="3"/>
    </row>
    <row r="1223" spans="1:15" ht="12.75" customHeight="1" x14ac:dyDescent="0.2">
      <c r="A1223" s="11"/>
      <c r="B1223" s="11"/>
      <c r="C1223" s="11"/>
      <c r="E1223" s="11"/>
      <c r="M1223" s="3"/>
      <c r="O1223" s="3"/>
    </row>
    <row r="1224" spans="1:15" ht="12.75" customHeight="1" x14ac:dyDescent="0.2">
      <c r="A1224" s="11"/>
      <c r="B1224" s="11"/>
      <c r="C1224" s="11"/>
      <c r="E1224" s="11"/>
      <c r="M1224" s="3"/>
      <c r="O1224" s="3"/>
    </row>
    <row r="1225" spans="1:15" ht="12.75" customHeight="1" x14ac:dyDescent="0.2">
      <c r="A1225" s="11"/>
      <c r="B1225" s="11"/>
      <c r="C1225" s="11"/>
      <c r="E1225" s="11"/>
      <c r="M1225" s="3"/>
      <c r="O1225" s="3"/>
    </row>
    <row r="1226" spans="1:15" ht="12.75" customHeight="1" x14ac:dyDescent="0.2">
      <c r="A1226" s="11"/>
      <c r="B1226" s="11"/>
      <c r="C1226" s="11"/>
      <c r="E1226" s="11"/>
      <c r="M1226" s="3"/>
      <c r="O1226" s="3"/>
    </row>
    <row r="1227" spans="1:15" ht="12.75" customHeight="1" x14ac:dyDescent="0.2">
      <c r="A1227" s="11"/>
      <c r="B1227" s="11"/>
      <c r="C1227" s="11"/>
      <c r="E1227" s="11"/>
      <c r="M1227" s="3"/>
      <c r="O1227" s="3"/>
    </row>
    <row r="1228" spans="1:15" ht="12.75" customHeight="1" x14ac:dyDescent="0.2">
      <c r="A1228" s="11"/>
      <c r="B1228" s="11"/>
      <c r="C1228" s="11"/>
      <c r="E1228" s="11"/>
      <c r="M1228" s="3"/>
      <c r="O1228" s="3"/>
    </row>
    <row r="1229" spans="1:15" ht="12.75" customHeight="1" x14ac:dyDescent="0.2">
      <c r="A1229" s="11"/>
      <c r="B1229" s="11"/>
      <c r="C1229" s="11"/>
      <c r="E1229" s="11"/>
      <c r="M1229" s="3"/>
      <c r="O1229" s="3"/>
    </row>
    <row r="1230" spans="1:15" ht="12.75" customHeight="1" x14ac:dyDescent="0.2">
      <c r="A1230" s="11"/>
      <c r="B1230" s="11"/>
      <c r="C1230" s="11"/>
      <c r="E1230" s="11"/>
      <c r="M1230" s="3"/>
      <c r="O1230" s="3"/>
    </row>
    <row r="1231" spans="1:15" ht="12.75" customHeight="1" x14ac:dyDescent="0.2">
      <c r="A1231" s="11"/>
      <c r="B1231" s="11"/>
      <c r="C1231" s="11"/>
      <c r="E1231" s="11"/>
      <c r="M1231" s="3"/>
      <c r="O1231" s="3"/>
    </row>
    <row r="1232" spans="1:15" ht="12.75" customHeight="1" x14ac:dyDescent="0.2">
      <c r="A1232" s="11"/>
      <c r="B1232" s="11"/>
      <c r="C1232" s="11"/>
      <c r="E1232" s="11"/>
      <c r="M1232" s="3"/>
      <c r="O1232" s="3"/>
    </row>
    <row r="1233" spans="1:15" ht="12.75" customHeight="1" x14ac:dyDescent="0.2">
      <c r="A1233" s="11"/>
      <c r="B1233" s="11"/>
      <c r="C1233" s="11"/>
      <c r="E1233" s="11"/>
      <c r="M1233" s="3"/>
      <c r="O1233" s="3"/>
    </row>
    <row r="1234" spans="1:15" ht="12.75" customHeight="1" x14ac:dyDescent="0.2">
      <c r="A1234" s="11"/>
      <c r="B1234" s="11"/>
      <c r="C1234" s="11"/>
      <c r="E1234" s="11"/>
      <c r="M1234" s="3"/>
      <c r="O1234" s="3"/>
    </row>
    <row r="1235" spans="1:15" ht="12.75" customHeight="1" x14ac:dyDescent="0.2">
      <c r="A1235" s="11"/>
      <c r="B1235" s="11"/>
      <c r="C1235" s="11"/>
      <c r="E1235" s="11"/>
      <c r="M1235" s="3"/>
      <c r="O1235" s="3"/>
    </row>
    <row r="1236" spans="1:15" ht="12.75" customHeight="1" x14ac:dyDescent="0.2">
      <c r="A1236" s="11"/>
      <c r="B1236" s="11"/>
      <c r="C1236" s="11"/>
      <c r="E1236" s="11"/>
      <c r="M1236" s="3"/>
      <c r="O1236" s="3"/>
    </row>
    <row r="1237" spans="1:15" ht="12.75" customHeight="1" x14ac:dyDescent="0.2">
      <c r="A1237" s="11"/>
      <c r="B1237" s="11"/>
      <c r="C1237" s="11"/>
      <c r="E1237" s="11"/>
      <c r="M1237" s="3"/>
      <c r="O1237" s="3"/>
    </row>
    <row r="1238" spans="1:15" ht="12.75" customHeight="1" x14ac:dyDescent="0.2">
      <c r="A1238" s="11"/>
      <c r="B1238" s="11"/>
      <c r="C1238" s="11"/>
      <c r="E1238" s="11"/>
      <c r="M1238" s="3"/>
      <c r="O1238" s="3"/>
    </row>
    <row r="1239" spans="1:15" ht="12.75" customHeight="1" x14ac:dyDescent="0.2">
      <c r="A1239" s="11"/>
      <c r="B1239" s="11"/>
      <c r="C1239" s="11"/>
      <c r="E1239" s="11"/>
      <c r="M1239" s="3"/>
      <c r="O1239" s="3"/>
    </row>
    <row r="1240" spans="1:15" ht="12.75" customHeight="1" x14ac:dyDescent="0.2">
      <c r="A1240" s="11"/>
      <c r="B1240" s="11"/>
      <c r="C1240" s="11"/>
      <c r="E1240" s="11"/>
      <c r="M1240" s="3"/>
      <c r="O1240" s="3"/>
    </row>
    <row r="1241" spans="1:15" ht="12.75" customHeight="1" x14ac:dyDescent="0.2">
      <c r="A1241" s="11"/>
      <c r="B1241" s="11"/>
      <c r="C1241" s="11"/>
      <c r="E1241" s="11"/>
      <c r="M1241" s="3"/>
      <c r="O1241" s="3"/>
    </row>
    <row r="1242" spans="1:15" ht="12.75" customHeight="1" x14ac:dyDescent="0.2">
      <c r="A1242" s="11"/>
      <c r="B1242" s="11"/>
      <c r="C1242" s="11"/>
      <c r="E1242" s="11"/>
      <c r="M1242" s="3"/>
      <c r="O1242" s="3"/>
    </row>
    <row r="1243" spans="1:15" ht="12.75" customHeight="1" x14ac:dyDescent="0.2">
      <c r="A1243" s="11"/>
      <c r="B1243" s="11"/>
      <c r="C1243" s="11"/>
      <c r="E1243" s="11"/>
      <c r="M1243" s="3"/>
      <c r="O1243" s="3"/>
    </row>
    <row r="1244" spans="1:15" ht="12.75" customHeight="1" x14ac:dyDescent="0.2">
      <c r="A1244" s="11"/>
      <c r="B1244" s="11"/>
      <c r="C1244" s="11"/>
      <c r="E1244" s="11"/>
      <c r="M1244" s="3"/>
      <c r="O1244" s="3"/>
    </row>
    <row r="1245" spans="1:15" ht="12.75" customHeight="1" x14ac:dyDescent="0.2">
      <c r="A1245" s="11"/>
      <c r="B1245" s="11"/>
      <c r="C1245" s="11"/>
      <c r="E1245" s="11"/>
      <c r="M1245" s="3"/>
      <c r="O1245" s="3"/>
    </row>
    <row r="1246" spans="1:15" ht="12.75" customHeight="1" x14ac:dyDescent="0.2">
      <c r="A1246" s="11"/>
      <c r="B1246" s="11"/>
      <c r="C1246" s="11"/>
      <c r="E1246" s="11"/>
      <c r="M1246" s="3"/>
      <c r="O1246" s="3"/>
    </row>
    <row r="1247" spans="1:15" ht="12.75" customHeight="1" x14ac:dyDescent="0.2">
      <c r="A1247" s="11"/>
      <c r="B1247" s="11"/>
      <c r="C1247" s="11"/>
      <c r="E1247" s="11"/>
      <c r="M1247" s="3"/>
      <c r="O1247" s="3"/>
    </row>
    <row r="1248" spans="1:15" ht="12.75" customHeight="1" x14ac:dyDescent="0.2">
      <c r="A1248" s="11"/>
      <c r="B1248" s="11"/>
      <c r="C1248" s="11"/>
      <c r="E1248" s="11"/>
      <c r="M1248" s="3"/>
      <c r="O1248" s="3"/>
    </row>
    <row r="1249" spans="1:15" ht="12.75" customHeight="1" x14ac:dyDescent="0.2">
      <c r="A1249" s="11"/>
      <c r="B1249" s="11"/>
      <c r="C1249" s="11"/>
      <c r="E1249" s="11"/>
      <c r="M1249" s="3"/>
      <c r="O1249" s="3"/>
    </row>
    <row r="1250" spans="1:15" ht="12.75" customHeight="1" x14ac:dyDescent="0.2">
      <c r="A1250" s="11"/>
      <c r="B1250" s="11"/>
      <c r="C1250" s="11"/>
      <c r="E1250" s="11"/>
      <c r="M1250" s="3"/>
      <c r="O1250" s="3"/>
    </row>
    <row r="1251" spans="1:15" ht="12.75" customHeight="1" x14ac:dyDescent="0.2">
      <c r="A1251" s="11"/>
      <c r="B1251" s="11"/>
      <c r="C1251" s="11"/>
      <c r="E1251" s="11"/>
      <c r="M1251" s="3"/>
      <c r="O1251" s="3"/>
    </row>
    <row r="1252" spans="1:15" ht="12.75" customHeight="1" x14ac:dyDescent="0.2">
      <c r="A1252" s="11"/>
      <c r="B1252" s="11"/>
      <c r="C1252" s="11"/>
      <c r="E1252" s="11"/>
      <c r="M1252" s="3"/>
      <c r="O1252" s="3"/>
    </row>
    <row r="1253" spans="1:15" ht="12.75" customHeight="1" x14ac:dyDescent="0.2">
      <c r="A1253" s="11"/>
      <c r="B1253" s="11"/>
      <c r="C1253" s="11"/>
      <c r="E1253" s="11"/>
      <c r="M1253" s="3"/>
      <c r="O1253" s="3"/>
    </row>
    <row r="1254" spans="1:15" ht="12.75" customHeight="1" x14ac:dyDescent="0.2">
      <c r="A1254" s="11"/>
      <c r="B1254" s="11"/>
      <c r="C1254" s="11"/>
      <c r="E1254" s="11"/>
      <c r="M1254" s="3"/>
      <c r="O1254" s="3"/>
    </row>
    <row r="1255" spans="1:15" ht="12.75" customHeight="1" x14ac:dyDescent="0.2">
      <c r="A1255" s="11"/>
      <c r="B1255" s="11"/>
      <c r="C1255" s="11"/>
      <c r="E1255" s="11"/>
      <c r="M1255" s="3"/>
      <c r="O1255" s="3"/>
    </row>
    <row r="1256" spans="1:15" ht="12.75" customHeight="1" x14ac:dyDescent="0.2">
      <c r="A1256" s="11"/>
      <c r="B1256" s="11"/>
      <c r="C1256" s="11"/>
      <c r="E1256" s="11"/>
      <c r="M1256" s="3"/>
      <c r="O1256" s="3"/>
    </row>
    <row r="1257" spans="1:15" ht="12.75" customHeight="1" x14ac:dyDescent="0.2">
      <c r="A1257" s="11"/>
      <c r="B1257" s="11"/>
      <c r="C1257" s="11"/>
      <c r="E1257" s="11"/>
      <c r="M1257" s="3"/>
      <c r="O1257" s="3"/>
    </row>
    <row r="1258" spans="1:15" ht="12.75" customHeight="1" x14ac:dyDescent="0.2">
      <c r="A1258" s="11"/>
      <c r="B1258" s="11"/>
      <c r="C1258" s="11"/>
      <c r="E1258" s="11"/>
      <c r="M1258" s="3"/>
      <c r="O1258" s="3"/>
    </row>
    <row r="1259" spans="1:15" ht="12.75" customHeight="1" x14ac:dyDescent="0.2">
      <c r="A1259" s="11"/>
      <c r="B1259" s="11"/>
      <c r="C1259" s="11"/>
      <c r="E1259" s="11"/>
      <c r="M1259" s="3"/>
      <c r="O1259" s="3"/>
    </row>
    <row r="1260" spans="1:15" ht="12.75" customHeight="1" x14ac:dyDescent="0.2">
      <c r="A1260" s="11"/>
      <c r="B1260" s="11"/>
      <c r="C1260" s="11"/>
      <c r="E1260" s="11"/>
      <c r="M1260" s="3"/>
      <c r="O1260" s="3"/>
    </row>
    <row r="1261" spans="1:15" ht="12.75" customHeight="1" x14ac:dyDescent="0.2">
      <c r="A1261" s="11"/>
      <c r="B1261" s="11"/>
      <c r="C1261" s="11"/>
      <c r="E1261" s="11"/>
      <c r="M1261" s="3"/>
      <c r="O1261" s="3"/>
    </row>
    <row r="1262" spans="1:15" ht="12.75" customHeight="1" x14ac:dyDescent="0.2">
      <c r="A1262" s="11"/>
      <c r="B1262" s="11"/>
      <c r="C1262" s="11"/>
      <c r="E1262" s="11"/>
      <c r="M1262" s="3"/>
      <c r="O1262" s="3"/>
    </row>
    <row r="1263" spans="1:15" ht="12.75" customHeight="1" x14ac:dyDescent="0.2">
      <c r="A1263" s="11"/>
      <c r="B1263" s="11"/>
      <c r="C1263" s="11"/>
      <c r="E1263" s="11"/>
      <c r="M1263" s="3"/>
      <c r="O1263" s="3"/>
    </row>
    <row r="1264" spans="1:15" ht="12.75" customHeight="1" x14ac:dyDescent="0.2">
      <c r="A1264" s="11"/>
      <c r="B1264" s="11"/>
      <c r="C1264" s="11"/>
      <c r="E1264" s="11"/>
      <c r="M1264" s="3"/>
      <c r="O1264" s="3"/>
    </row>
    <row r="1265" spans="1:15" ht="12.75" customHeight="1" x14ac:dyDescent="0.2">
      <c r="A1265" s="11"/>
      <c r="B1265" s="11"/>
      <c r="C1265" s="11"/>
      <c r="E1265" s="11"/>
      <c r="M1265" s="3"/>
      <c r="O1265" s="3"/>
    </row>
    <row r="1266" spans="1:15" ht="12.75" customHeight="1" x14ac:dyDescent="0.2">
      <c r="A1266" s="11"/>
      <c r="B1266" s="11"/>
      <c r="C1266" s="11"/>
      <c r="E1266" s="11"/>
      <c r="M1266" s="3"/>
      <c r="O1266" s="3"/>
    </row>
    <row r="1267" spans="1:15" ht="12.75" customHeight="1" x14ac:dyDescent="0.2">
      <c r="A1267" s="11"/>
      <c r="B1267" s="11"/>
      <c r="C1267" s="11"/>
      <c r="E1267" s="11"/>
      <c r="M1267" s="3"/>
      <c r="O1267" s="3"/>
    </row>
    <row r="1268" spans="1:15" ht="12.75" customHeight="1" x14ac:dyDescent="0.2">
      <c r="A1268" s="11"/>
      <c r="B1268" s="11"/>
      <c r="C1268" s="11"/>
      <c r="E1268" s="11"/>
      <c r="M1268" s="3"/>
      <c r="O1268" s="3"/>
    </row>
    <row r="1269" spans="1:15" ht="12.75" customHeight="1" x14ac:dyDescent="0.2">
      <c r="A1269" s="11"/>
      <c r="B1269" s="11"/>
      <c r="C1269" s="11"/>
      <c r="E1269" s="11"/>
      <c r="M1269" s="3"/>
      <c r="O1269" s="3"/>
    </row>
    <row r="1270" spans="1:15" ht="12.75" customHeight="1" x14ac:dyDescent="0.2">
      <c r="A1270" s="11"/>
      <c r="B1270" s="11"/>
      <c r="C1270" s="11"/>
      <c r="E1270" s="11"/>
      <c r="M1270" s="3"/>
      <c r="O1270" s="3"/>
    </row>
    <row r="1271" spans="1:15" ht="12.75" customHeight="1" x14ac:dyDescent="0.2">
      <c r="A1271" s="11"/>
      <c r="B1271" s="11"/>
      <c r="C1271" s="11"/>
      <c r="E1271" s="11"/>
      <c r="M1271" s="3"/>
      <c r="O1271" s="3"/>
    </row>
    <row r="1272" spans="1:15" ht="12.75" customHeight="1" x14ac:dyDescent="0.2">
      <c r="A1272" s="11"/>
      <c r="B1272" s="11"/>
      <c r="C1272" s="11"/>
      <c r="E1272" s="11"/>
      <c r="M1272" s="3"/>
      <c r="O1272" s="3"/>
    </row>
    <row r="1273" spans="1:15" ht="12.75" customHeight="1" x14ac:dyDescent="0.2">
      <c r="A1273" s="11"/>
      <c r="B1273" s="11"/>
      <c r="C1273" s="11"/>
      <c r="E1273" s="11"/>
      <c r="M1273" s="3"/>
      <c r="O1273" s="3"/>
    </row>
    <row r="1274" spans="1:15" ht="12.75" customHeight="1" x14ac:dyDescent="0.2">
      <c r="A1274" s="11"/>
      <c r="B1274" s="11"/>
      <c r="C1274" s="11"/>
      <c r="E1274" s="11"/>
      <c r="M1274" s="3"/>
      <c r="O1274" s="3"/>
    </row>
    <row r="1275" spans="1:15" ht="12.75" customHeight="1" x14ac:dyDescent="0.2">
      <c r="A1275" s="11"/>
      <c r="B1275" s="11"/>
      <c r="C1275" s="11"/>
      <c r="E1275" s="11"/>
      <c r="M1275" s="3"/>
      <c r="O1275" s="3"/>
    </row>
    <row r="1276" spans="1:15" ht="12.75" customHeight="1" x14ac:dyDescent="0.2">
      <c r="A1276" s="11"/>
      <c r="B1276" s="11"/>
      <c r="C1276" s="11"/>
      <c r="E1276" s="11"/>
      <c r="M1276" s="3"/>
      <c r="O1276" s="3"/>
    </row>
    <row r="1277" spans="1:15" ht="12.75" customHeight="1" x14ac:dyDescent="0.2">
      <c r="A1277" s="11"/>
      <c r="B1277" s="11"/>
      <c r="C1277" s="11"/>
      <c r="E1277" s="11"/>
      <c r="M1277" s="3"/>
      <c r="O1277" s="3"/>
    </row>
    <row r="1278" spans="1:15" ht="12.75" customHeight="1" x14ac:dyDescent="0.2">
      <c r="A1278" s="11"/>
      <c r="B1278" s="11"/>
      <c r="C1278" s="11"/>
      <c r="E1278" s="11"/>
      <c r="M1278" s="3"/>
      <c r="O1278" s="3"/>
    </row>
    <row r="1279" spans="1:15" ht="12.75" customHeight="1" x14ac:dyDescent="0.2">
      <c r="A1279" s="11"/>
      <c r="B1279" s="11"/>
      <c r="C1279" s="11"/>
      <c r="E1279" s="11"/>
      <c r="M1279" s="3"/>
      <c r="O1279" s="3"/>
    </row>
    <row r="1280" spans="1:15" ht="12.75" customHeight="1" x14ac:dyDescent="0.2">
      <c r="A1280" s="11"/>
      <c r="B1280" s="11"/>
      <c r="C1280" s="11"/>
      <c r="E1280" s="11"/>
      <c r="M1280" s="3"/>
      <c r="O1280" s="3"/>
    </row>
    <row r="1281" spans="1:15" ht="12.75" customHeight="1" x14ac:dyDescent="0.2">
      <c r="A1281" s="11"/>
      <c r="B1281" s="11"/>
      <c r="C1281" s="11"/>
      <c r="E1281" s="11"/>
      <c r="M1281" s="3"/>
      <c r="O1281" s="3"/>
    </row>
    <row r="1282" spans="1:15" ht="12.75" customHeight="1" x14ac:dyDescent="0.2">
      <c r="A1282" s="11"/>
      <c r="B1282" s="11"/>
      <c r="C1282" s="11"/>
      <c r="E1282" s="11"/>
      <c r="M1282" s="3"/>
      <c r="O1282" s="3"/>
    </row>
    <row r="1283" spans="1:15" ht="12.75" customHeight="1" x14ac:dyDescent="0.2">
      <c r="A1283" s="11"/>
      <c r="B1283" s="11"/>
      <c r="C1283" s="11"/>
      <c r="E1283" s="11"/>
      <c r="M1283" s="3"/>
      <c r="O1283" s="3"/>
    </row>
    <row r="1284" spans="1:15" ht="12.75" customHeight="1" x14ac:dyDescent="0.2">
      <c r="A1284" s="11"/>
      <c r="B1284" s="11"/>
      <c r="C1284" s="11"/>
      <c r="E1284" s="11"/>
      <c r="M1284" s="3"/>
      <c r="O1284" s="3"/>
    </row>
    <row r="1285" spans="1:15" ht="12.75" customHeight="1" x14ac:dyDescent="0.2">
      <c r="A1285" s="11"/>
      <c r="B1285" s="11"/>
      <c r="C1285" s="11"/>
      <c r="E1285" s="11"/>
      <c r="M1285" s="3"/>
      <c r="O1285" s="3"/>
    </row>
    <row r="1286" spans="1:15" ht="12.75" customHeight="1" x14ac:dyDescent="0.2">
      <c r="A1286" s="11"/>
      <c r="B1286" s="11"/>
      <c r="C1286" s="11"/>
      <c r="E1286" s="11"/>
      <c r="M1286" s="3"/>
      <c r="O1286" s="3"/>
    </row>
    <row r="1287" spans="1:15" ht="12.75" customHeight="1" x14ac:dyDescent="0.2">
      <c r="A1287" s="11"/>
      <c r="B1287" s="11"/>
      <c r="C1287" s="11"/>
      <c r="E1287" s="11"/>
      <c r="M1287" s="3"/>
      <c r="O1287" s="3"/>
    </row>
    <row r="1288" spans="1:15" ht="12.75" customHeight="1" x14ac:dyDescent="0.2">
      <c r="A1288" s="11"/>
      <c r="B1288" s="11"/>
      <c r="C1288" s="11"/>
      <c r="E1288" s="11"/>
      <c r="M1288" s="3"/>
      <c r="O1288" s="3"/>
    </row>
    <row r="1289" spans="1:15" ht="12.75" customHeight="1" x14ac:dyDescent="0.2">
      <c r="A1289" s="11"/>
      <c r="B1289" s="11"/>
      <c r="C1289" s="11"/>
      <c r="E1289" s="11"/>
      <c r="M1289" s="3"/>
      <c r="O1289" s="3"/>
    </row>
    <row r="1290" spans="1:15" ht="12.75" customHeight="1" x14ac:dyDescent="0.2">
      <c r="A1290" s="11"/>
      <c r="B1290" s="11"/>
      <c r="C1290" s="11"/>
      <c r="E1290" s="11"/>
      <c r="M1290" s="3"/>
      <c r="O1290" s="3"/>
    </row>
    <row r="1291" spans="1:15" ht="12.75" customHeight="1" x14ac:dyDescent="0.2">
      <c r="A1291" s="11"/>
      <c r="B1291" s="11"/>
      <c r="C1291" s="11"/>
      <c r="E1291" s="11"/>
      <c r="M1291" s="3"/>
      <c r="O1291" s="3"/>
    </row>
    <row r="1292" spans="1:15" ht="12.75" customHeight="1" x14ac:dyDescent="0.2">
      <c r="A1292" s="11"/>
      <c r="B1292" s="11"/>
      <c r="C1292" s="11"/>
      <c r="E1292" s="11"/>
      <c r="M1292" s="3"/>
      <c r="O1292" s="3"/>
    </row>
    <row r="1293" spans="1:15" ht="12.75" customHeight="1" x14ac:dyDescent="0.2">
      <c r="A1293" s="11"/>
      <c r="B1293" s="11"/>
      <c r="C1293" s="11"/>
      <c r="E1293" s="11"/>
      <c r="M1293" s="3"/>
      <c r="O1293" s="3"/>
    </row>
    <row r="1294" spans="1:15" ht="12.75" customHeight="1" x14ac:dyDescent="0.2">
      <c r="A1294" s="11"/>
      <c r="B1294" s="11"/>
      <c r="C1294" s="11"/>
      <c r="E1294" s="11"/>
      <c r="M1294" s="3"/>
      <c r="O1294" s="3"/>
    </row>
    <row r="1295" spans="1:15" ht="12.75" customHeight="1" x14ac:dyDescent="0.2">
      <c r="A1295" s="11"/>
      <c r="B1295" s="11"/>
      <c r="C1295" s="11"/>
      <c r="E1295" s="11"/>
      <c r="M1295" s="3"/>
      <c r="O1295" s="3"/>
    </row>
    <row r="1296" spans="1:15" ht="12.75" customHeight="1" x14ac:dyDescent="0.2">
      <c r="A1296" s="11"/>
      <c r="B1296" s="11"/>
      <c r="C1296" s="11"/>
      <c r="E1296" s="11"/>
      <c r="M1296" s="3"/>
      <c r="O1296" s="3"/>
    </row>
    <row r="1297" spans="1:15" ht="12.75" customHeight="1" x14ac:dyDescent="0.2">
      <c r="A1297" s="11"/>
      <c r="B1297" s="11"/>
      <c r="C1297" s="11"/>
      <c r="E1297" s="11"/>
      <c r="M1297" s="3"/>
      <c r="O1297" s="3"/>
    </row>
    <row r="1298" spans="1:15" ht="12.75" customHeight="1" x14ac:dyDescent="0.2">
      <c r="A1298" s="11"/>
      <c r="B1298" s="11"/>
      <c r="C1298" s="11"/>
      <c r="E1298" s="11"/>
      <c r="M1298" s="3"/>
      <c r="O1298" s="3"/>
    </row>
    <row r="1299" spans="1:15" ht="12.75" customHeight="1" x14ac:dyDescent="0.2">
      <c r="A1299" s="11"/>
      <c r="B1299" s="11"/>
      <c r="C1299" s="11"/>
      <c r="E1299" s="11"/>
      <c r="M1299" s="3"/>
      <c r="O1299" s="3"/>
    </row>
    <row r="1300" spans="1:15" ht="12.75" customHeight="1" x14ac:dyDescent="0.2">
      <c r="A1300" s="11"/>
      <c r="B1300" s="11"/>
      <c r="C1300" s="11"/>
      <c r="E1300" s="11"/>
      <c r="M1300" s="3"/>
      <c r="O1300" s="3"/>
    </row>
    <row r="1301" spans="1:15" ht="12.75" customHeight="1" x14ac:dyDescent="0.2">
      <c r="A1301" s="11"/>
      <c r="B1301" s="11"/>
      <c r="C1301" s="11"/>
      <c r="E1301" s="11"/>
      <c r="M1301" s="3"/>
      <c r="O1301" s="3"/>
    </row>
    <row r="1302" spans="1:15" ht="12.75" customHeight="1" x14ac:dyDescent="0.2">
      <c r="A1302" s="11"/>
      <c r="B1302" s="11"/>
      <c r="C1302" s="11"/>
      <c r="E1302" s="11"/>
      <c r="M1302" s="3"/>
      <c r="O1302" s="3"/>
    </row>
    <row r="1303" spans="1:15" ht="12.75" customHeight="1" x14ac:dyDescent="0.2">
      <c r="A1303" s="11"/>
      <c r="B1303" s="11"/>
      <c r="C1303" s="11"/>
      <c r="E1303" s="11"/>
      <c r="M1303" s="3"/>
      <c r="O1303" s="3"/>
    </row>
    <row r="1304" spans="1:15" ht="12.75" customHeight="1" x14ac:dyDescent="0.2">
      <c r="A1304" s="11"/>
      <c r="B1304" s="11"/>
      <c r="C1304" s="11"/>
      <c r="E1304" s="11"/>
      <c r="M1304" s="3"/>
      <c r="O1304" s="3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0" fitToHeight="0" orientation="landscape" r:id="rId1"/>
  <headerFooter alignWithMargins="0">
    <oddFooter>&amp;R&amp;"Times New Roman,Bold"&amp;10&amp;A</oddFooter>
  </headerFooter>
  <rowBreaks count="1" manualBreakCount="1">
    <brk id="76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674B906-D775-4BB6-9FD2-8FAB5A4C6B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C31631-C9E5-460A-B6A3-E199FA7CE5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7043-EFE1-4713-9395-94EB36B55147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purl.org/dc/terms/"/>
    <ds:schemaRef ds:uri="7c889e11-2f3c-4070-9ad9-cc7ef75586e0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UALR 2027-29 Form A</vt:lpstr>
      <vt:lpstr>UALR Vacancies</vt:lpstr>
      <vt:lpstr>'UALR 2027-29 Form A'!Print_Area</vt:lpstr>
      <vt:lpstr>'UALR Vacancies'!Print_Area</vt:lpstr>
      <vt:lpstr>'UALR 2027-29 Form A'!Print_Titles</vt:lpstr>
      <vt:lpstr>'UALR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UALR 2015-17</dc:title>
  <dc:creator>CharletteM</dc:creator>
  <cp:lastModifiedBy>Chandra Robinson (ADHE)</cp:lastModifiedBy>
  <cp:lastPrinted>2026-01-29T13:42:12Z</cp:lastPrinted>
  <dcterms:created xsi:type="dcterms:W3CDTF">2011-09-01T23:00:40Z</dcterms:created>
  <dcterms:modified xsi:type="dcterms:W3CDTF">2026-04-09T16:02:39Z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</Properties>
</file>